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05" windowWidth="22980" windowHeight="9555"/>
  </bookViews>
  <sheets>
    <sheet name="Val. contract an 2020" sheetId="1" r:id="rId1"/>
    <sheet name="Sheet2" sheetId="2" r:id="rId2"/>
    <sheet name="Sheet3" sheetId="3" r:id="rId3"/>
  </sheets>
  <definedNames>
    <definedName name="_xlnm.Print_Area" localSheetId="0">'Val. contract an 2020'!$A$1:$U$89</definedName>
    <definedName name="_xlnm.Print_Titles" localSheetId="0">'Val. contract an 2020'!$A:$B,'Val. contract an 2020'!$1:$3</definedName>
  </definedNames>
  <calcPr calcId="114210" fullCalcOnLoad="1"/>
</workbook>
</file>

<file path=xl/calcChain.xml><?xml version="1.0" encoding="utf-8"?>
<calcChain xmlns="http://schemas.openxmlformats.org/spreadsheetml/2006/main">
  <c r="U58" i="1"/>
  <c r="U62"/>
  <c r="U65"/>
  <c r="U57"/>
</calcChain>
</file>

<file path=xl/sharedStrings.xml><?xml version="1.0" encoding="utf-8"?>
<sst xmlns="http://schemas.openxmlformats.org/spreadsheetml/2006/main" count="143" uniqueCount="126">
  <si>
    <t>DENUMIRE PROGRAM</t>
  </si>
  <si>
    <t>PN diagn.+trat. pentru boli rare, din care:</t>
  </si>
  <si>
    <t>a)</t>
  </si>
  <si>
    <t>Boli neurol.degenerative/inflam.cronice</t>
  </si>
  <si>
    <t>SP.CL.de Recuperare</t>
  </si>
  <si>
    <t>SP.CL. De Neurochirurgie</t>
  </si>
  <si>
    <t>b)</t>
  </si>
  <si>
    <t>Boli n.deg/inflam.in puseu acut</t>
  </si>
  <si>
    <t>c)</t>
  </si>
  <si>
    <t>Scleroza laterala amiotrofica - ambulator</t>
  </si>
  <si>
    <t>d)</t>
  </si>
  <si>
    <t>Hipertensiune pulmonara arteriala</t>
  </si>
  <si>
    <t>SP.PNEUMOFTIZIOLOGIE</t>
  </si>
  <si>
    <t>SP.COPII SF.MARIA</t>
  </si>
  <si>
    <t>e)</t>
  </si>
  <si>
    <t>Boala Fabry adulti Sp.Parhon</t>
  </si>
  <si>
    <t>f)</t>
  </si>
  <si>
    <t>Boala Pompe - Sp.Sf.Maria</t>
  </si>
  <si>
    <t>g)</t>
  </si>
  <si>
    <t>MUCOVISCIDOZA - adulti</t>
  </si>
  <si>
    <t>h)</t>
  </si>
  <si>
    <t>MUCOVISCIDOZA - copii</t>
  </si>
  <si>
    <t>i)</t>
  </si>
  <si>
    <t>Epidermoliza buloasa Sp.Sf.Spiridon</t>
  </si>
  <si>
    <t>j)</t>
  </si>
  <si>
    <t>Sindromul Imunodeficienta primara</t>
  </si>
  <si>
    <t>Sp.Sf.Spiridon</t>
  </si>
  <si>
    <t>Sp.Sf.Maria</t>
  </si>
  <si>
    <t>k)</t>
  </si>
  <si>
    <t>Scler.sistemica+ulcere dig.ev.Sp.Recup.</t>
  </si>
  <si>
    <t>l)</t>
  </si>
  <si>
    <t>m)</t>
  </si>
  <si>
    <t>Fibroza pulmonara idiopatica- ambulator</t>
  </si>
  <si>
    <t>n)</t>
  </si>
  <si>
    <t>Angioedem Ereditar</t>
  </si>
  <si>
    <t>o)</t>
  </si>
  <si>
    <t>Sindrom Prader Willi</t>
  </si>
  <si>
    <t>p)</t>
  </si>
  <si>
    <t>r)</t>
  </si>
  <si>
    <t>Neuropatie optica ereditara Leber</t>
  </si>
  <si>
    <t>PN de tratament al bolilor neurologice</t>
  </si>
  <si>
    <t>PN de trat.al hemofiliei si talasemiei :</t>
  </si>
  <si>
    <t>* HEMOFILIE FARA INHIBITORI</t>
  </si>
  <si>
    <t>hemofilie substitutie scurta durata-profilaxie intermitenta sp.Sf.Spiridon</t>
  </si>
  <si>
    <t>hemofilie profilaxie continua Sf.Maria</t>
  </si>
  <si>
    <t>hemofilie profilaxie continua Sp.Sf.Spiridon</t>
  </si>
  <si>
    <t>hemofilie tratament "on demand"</t>
  </si>
  <si>
    <t>Sp.cl.jud.Sf.Spiridon</t>
  </si>
  <si>
    <t>Sp.de copii Sf.Maria</t>
  </si>
  <si>
    <t>talasemie - Sf.Maria</t>
  </si>
  <si>
    <t>Programul national de diabet zaharat:</t>
  </si>
  <si>
    <t xml:space="preserve"> ambulatoriu</t>
  </si>
  <si>
    <t>ADO</t>
  </si>
  <si>
    <t xml:space="preserve">insuline </t>
  </si>
  <si>
    <t>insuline + ADO</t>
  </si>
  <si>
    <t>spital</t>
  </si>
  <si>
    <t>insuline Spital Sf.Spiridon</t>
  </si>
  <si>
    <t>insuline Spital Sf.Maria</t>
  </si>
  <si>
    <t>PN boli endocrine:</t>
  </si>
  <si>
    <t>Spital Sf.Spiridon</t>
  </si>
  <si>
    <t>Osteoporoza</t>
  </si>
  <si>
    <t>Gusa dat. carenta iod</t>
  </si>
  <si>
    <t>Gusa prin tireomeg-prolif.maligna</t>
  </si>
  <si>
    <t>PN transplant org.,tes.celule</t>
  </si>
  <si>
    <t>Subprogram trat. afectiuni oncologice</t>
  </si>
  <si>
    <t>spitale</t>
  </si>
  <si>
    <t>Institutul Oncologic</t>
  </si>
  <si>
    <t>Centrul de oncologie EUROCLINIC</t>
  </si>
  <si>
    <t>Spital Sf.Maria</t>
  </si>
  <si>
    <t>MNT HEALTHCARE EUROPE</t>
  </si>
  <si>
    <t>Sume pentru contracte COST VOLUM</t>
  </si>
  <si>
    <t>Subpr. bolnavi afect.oncol. ambulator</t>
  </si>
  <si>
    <t>COST VOLUM SPITAL onco</t>
  </si>
  <si>
    <t>TOTAL GENERAL MEDICAM.</t>
  </si>
  <si>
    <t>s)</t>
  </si>
  <si>
    <t>Afibrinogenemie Sf.Spiridon</t>
  </si>
  <si>
    <t>Disponibil</t>
  </si>
  <si>
    <t>hemofilie cong. cu inhibitori - profilaxia sec. pe termen scurt/intermitenta Sf.Spiridon</t>
  </si>
  <si>
    <t>Nr. crt.</t>
  </si>
  <si>
    <t>t)</t>
  </si>
  <si>
    <t>Hemofilie profilaxie continua</t>
  </si>
  <si>
    <t>* HEMOFILIE CU INHIBITORI</t>
  </si>
  <si>
    <t>Distrofie musculară Duchenne</t>
  </si>
  <si>
    <t xml:space="preserve"> ambulatoriu- stare posttransplant</t>
  </si>
  <si>
    <t>Credite ang. 2020</t>
  </si>
  <si>
    <t>u)</t>
  </si>
  <si>
    <t>Hiperfenilalaninemie- Sp.Sf.Maria</t>
  </si>
  <si>
    <t>Osteogeneza imperfecta Sp.Sf.Maria</t>
  </si>
  <si>
    <t>Transplant hepatic-recidiva hep.cr- Sp.Sf.Spiridon</t>
  </si>
  <si>
    <t>DEC.2019 (depasiri)</t>
  </si>
  <si>
    <t>ian.2020</t>
  </si>
  <si>
    <t>FEBRUARIE 28.02.2020</t>
  </si>
  <si>
    <t>hemofilie cu inhib.-trat.sangerare Sf.Spiridon</t>
  </si>
  <si>
    <t>MARTIE - 31.03.2020</t>
  </si>
  <si>
    <t>hemof. dob.cl. manifesta Sp.Sf.Spiridon</t>
  </si>
  <si>
    <t>hemof.interv.chirurg./ortop. Sf.Spiridon</t>
  </si>
  <si>
    <t>hemof. interv.chirurg./ortop. Sf.Maria</t>
  </si>
  <si>
    <t>APR.2020</t>
  </si>
  <si>
    <t xml:space="preserve">MAR.2020 </t>
  </si>
  <si>
    <t>AL APRILIE 2020 24.04.2020</t>
  </si>
  <si>
    <t>PN boli rare-purp.Tr. Sp.Sf.Spiridon</t>
  </si>
  <si>
    <t>PN boli rare-purp.tr.Sp.Sf.Maria</t>
  </si>
  <si>
    <t>PN trat. boli neuro.-Sp.Recuperare</t>
  </si>
  <si>
    <t>Boala Pompe - Sp.Parhon</t>
  </si>
  <si>
    <t>BOALA POMPE</t>
  </si>
  <si>
    <t xml:space="preserve">Purpura trombocitopenica imuna cron. </t>
  </si>
  <si>
    <t xml:space="preserve"> IAN.20 -03.03.2020 + DEC.19</t>
  </si>
  <si>
    <t>SEPTEMBRIE</t>
  </si>
  <si>
    <t>TOTAL AN 2020</t>
  </si>
  <si>
    <t>MAI                22.06.2020</t>
  </si>
  <si>
    <t>IUNIE                     22.06.2020</t>
  </si>
  <si>
    <t>w)</t>
  </si>
  <si>
    <t>Limfangioleiomiomatoza</t>
  </si>
  <si>
    <t>TOTAL IULIE</t>
  </si>
  <si>
    <t>TOTAL AUGUST</t>
  </si>
  <si>
    <t>v)</t>
  </si>
  <si>
    <t>Scleroza tuberoasa Sp.Parhon</t>
  </si>
  <si>
    <t>TOTAL SEPTEMBRIE</t>
  </si>
  <si>
    <t xml:space="preserve">OCTOMBRIE </t>
  </si>
  <si>
    <t>OCTOMBRIE 19.11.2020</t>
  </si>
  <si>
    <t>NOIEMBRIE 15.12.2020</t>
  </si>
  <si>
    <t>DECEMBRIE 31.12.2020</t>
  </si>
  <si>
    <t>scleroza multipla - SP.CL.de Recuperare</t>
  </si>
  <si>
    <t>AL DEC.</t>
  </si>
  <si>
    <t>DEPASIRI</t>
  </si>
  <si>
    <t xml:space="preserve">VALORI CONTRACT MEDICAMENTE PNS ANUL 2020 </t>
  </si>
</sst>
</file>

<file path=xl/styles.xml><?xml version="1.0" encoding="utf-8"?>
<styleSheet xmlns="http://schemas.openxmlformats.org/spreadsheetml/2006/main">
  <fonts count="35">
    <font>
      <sz val="11"/>
      <color theme="1"/>
      <name val="Calibri"/>
      <family val="2"/>
      <scheme val="minor"/>
    </font>
    <font>
      <b/>
      <sz val="8"/>
      <name val="Arial"/>
      <family val="2"/>
    </font>
    <font>
      <b/>
      <sz val="8"/>
      <color indexed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b/>
      <sz val="8"/>
      <color indexed="18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8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  <charset val="238"/>
    </font>
    <font>
      <b/>
      <sz val="10"/>
      <color indexed="56"/>
      <name val="Arial"/>
      <family val="2"/>
    </font>
    <font>
      <b/>
      <sz val="8"/>
      <color indexed="56"/>
      <name val="Arial"/>
      <family val="2"/>
    </font>
    <font>
      <b/>
      <sz val="9"/>
      <color indexed="56"/>
      <name val="Arial"/>
      <family val="2"/>
    </font>
    <font>
      <b/>
      <sz val="10"/>
      <color indexed="10"/>
      <name val="Arial"/>
      <family val="2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  <charset val="238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</fills>
  <borders count="2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73">
    <xf numFmtId="0" fontId="0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8" borderId="0" applyNumberFormat="0" applyBorder="0" applyAlignment="0" applyProtection="0"/>
    <xf numFmtId="0" fontId="11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9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5" fillId="20" borderId="1" applyNumberFormat="0" applyAlignment="0" applyProtection="0"/>
    <xf numFmtId="0" fontId="15" fillId="20" borderId="1" applyNumberFormat="0" applyAlignment="0" applyProtection="0"/>
    <xf numFmtId="0" fontId="16" fillId="21" borderId="2" applyNumberFormat="0" applyAlignment="0" applyProtection="0"/>
    <xf numFmtId="0" fontId="16" fillId="21" borderId="2" applyNumberFormat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9" fillId="0" borderId="3" applyNumberFormat="0" applyFill="0" applyAlignment="0" applyProtection="0"/>
    <xf numFmtId="0" fontId="19" fillId="0" borderId="3" applyNumberFormat="0" applyFill="0" applyAlignment="0" applyProtection="0"/>
    <xf numFmtId="0" fontId="20" fillId="0" borderId="4" applyNumberFormat="0" applyFill="0" applyAlignment="0" applyProtection="0"/>
    <xf numFmtId="0" fontId="20" fillId="0" borderId="4" applyNumberFormat="0" applyFill="0" applyAlignment="0" applyProtection="0"/>
    <xf numFmtId="0" fontId="21" fillId="0" borderId="5" applyNumberFormat="0" applyFill="0" applyAlignment="0" applyProtection="0"/>
    <xf numFmtId="0" fontId="21" fillId="0" borderId="5" applyNumberFormat="0" applyFill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22" fillId="7" borderId="1" applyNumberFormat="0" applyAlignment="0" applyProtection="0"/>
    <xf numFmtId="0" fontId="22" fillId="7" borderId="1" applyNumberFormat="0" applyAlignment="0" applyProtection="0"/>
    <xf numFmtId="0" fontId="23" fillId="0" borderId="6" applyNumberFormat="0" applyFill="0" applyAlignment="0" applyProtection="0"/>
    <xf numFmtId="0" fontId="23" fillId="0" borderId="6" applyNumberFormat="0" applyFill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4" fillId="0" borderId="0"/>
    <xf numFmtId="0" fontId="33" fillId="0" borderId="0"/>
    <xf numFmtId="0" fontId="4" fillId="0" borderId="0"/>
    <xf numFmtId="0" fontId="28" fillId="0" borderId="0"/>
    <xf numFmtId="0" fontId="4" fillId="0" borderId="0"/>
    <xf numFmtId="0" fontId="4" fillId="0" borderId="0"/>
    <xf numFmtId="0" fontId="33" fillId="0" borderId="0"/>
    <xf numFmtId="0" fontId="28" fillId="0" borderId="0"/>
    <xf numFmtId="0" fontId="4" fillId="0" borderId="0"/>
    <xf numFmtId="0" fontId="3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23" borderId="7" applyNumberFormat="0" applyFont="0" applyAlignment="0" applyProtection="0"/>
    <xf numFmtId="0" fontId="28" fillId="23" borderId="7" applyNumberFormat="0" applyFont="0" applyAlignment="0" applyProtection="0"/>
    <xf numFmtId="0" fontId="25" fillId="20" borderId="8" applyNumberFormat="0" applyAlignment="0" applyProtection="0"/>
    <xf numFmtId="0" fontId="25" fillId="20" borderId="8" applyNumberFormat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2" fillId="0" borderId="9" applyNumberFormat="0" applyFill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</cellStyleXfs>
  <cellXfs count="94">
    <xf numFmtId="0" fontId="0" fillId="0" borderId="0" xfId="0"/>
    <xf numFmtId="4" fontId="1" fillId="0" borderId="0" xfId="0" applyNumberFormat="1" applyFont="1" applyFill="1" applyAlignment="1">
      <alignment horizontal="center" vertical="center"/>
    </xf>
    <xf numFmtId="4" fontId="1" fillId="0" borderId="0" xfId="0" applyNumberFormat="1" applyFont="1" applyFill="1" applyAlignment="1">
      <alignment vertical="center" wrapText="1"/>
    </xf>
    <xf numFmtId="4" fontId="1" fillId="0" borderId="0" xfId="0" applyNumberFormat="1" applyFont="1" applyFill="1" applyAlignment="1">
      <alignment vertical="center"/>
    </xf>
    <xf numFmtId="0" fontId="6" fillId="0" borderId="0" xfId="0" applyFont="1" applyAlignment="1">
      <alignment vertical="center"/>
    </xf>
    <xf numFmtId="0" fontId="6" fillId="24" borderId="0" xfId="0" applyFont="1" applyFill="1" applyAlignment="1">
      <alignment vertical="center"/>
    </xf>
    <xf numFmtId="0" fontId="7" fillId="24" borderId="0" xfId="0" applyFont="1" applyFill="1" applyAlignment="1">
      <alignment vertical="center"/>
    </xf>
    <xf numFmtId="0" fontId="5" fillId="24" borderId="0" xfId="0" applyFont="1" applyFill="1" applyAlignment="1">
      <alignment vertical="center"/>
    </xf>
    <xf numFmtId="4" fontId="8" fillId="25" borderId="10" xfId="0" applyNumberFormat="1" applyFont="1" applyFill="1" applyBorder="1" applyAlignment="1">
      <alignment vertical="center"/>
    </xf>
    <xf numFmtId="4" fontId="8" fillId="24" borderId="10" xfId="0" applyNumberFormat="1" applyFont="1" applyFill="1" applyBorder="1" applyAlignment="1">
      <alignment vertical="center"/>
    </xf>
    <xf numFmtId="4" fontId="8" fillId="25" borderId="10" xfId="0" applyNumberFormat="1" applyFont="1" applyFill="1" applyBorder="1" applyAlignment="1">
      <alignment vertical="center" wrapText="1"/>
    </xf>
    <xf numFmtId="4" fontId="4" fillId="24" borderId="10" xfId="0" applyNumberFormat="1" applyFont="1" applyFill="1" applyBorder="1" applyAlignment="1">
      <alignment vertical="center"/>
    </xf>
    <xf numFmtId="4" fontId="9" fillId="25" borderId="10" xfId="0" applyNumberFormat="1" applyFont="1" applyFill="1" applyBorder="1" applyAlignment="1">
      <alignment vertical="center"/>
    </xf>
    <xf numFmtId="4" fontId="9" fillId="24" borderId="10" xfId="0" applyNumberFormat="1" applyFont="1" applyFill="1" applyBorder="1" applyAlignment="1">
      <alignment vertical="center"/>
    </xf>
    <xf numFmtId="4" fontId="9" fillId="25" borderId="10" xfId="0" applyNumberFormat="1" applyFont="1" applyFill="1" applyBorder="1" applyAlignment="1">
      <alignment vertical="center" wrapText="1"/>
    </xf>
    <xf numFmtId="4" fontId="9" fillId="24" borderId="10" xfId="0" applyNumberFormat="1" applyFont="1" applyFill="1" applyBorder="1" applyAlignment="1">
      <alignment vertical="center" wrapText="1"/>
    </xf>
    <xf numFmtId="4" fontId="8" fillId="24" borderId="10" xfId="0" applyNumberFormat="1" applyFont="1" applyFill="1" applyBorder="1" applyAlignment="1">
      <alignment vertical="center"/>
    </xf>
    <xf numFmtId="0" fontId="6" fillId="24" borderId="0" xfId="0" applyFont="1" applyFill="1" applyAlignment="1">
      <alignment vertical="center"/>
    </xf>
    <xf numFmtId="4" fontId="1" fillId="24" borderId="0" xfId="0" applyNumberFormat="1" applyFont="1" applyFill="1" applyBorder="1" applyAlignment="1">
      <alignment vertical="center" wrapText="1"/>
    </xf>
    <xf numFmtId="4" fontId="6" fillId="24" borderId="0" xfId="0" applyNumberFormat="1" applyFont="1" applyFill="1" applyAlignment="1">
      <alignment vertical="center"/>
    </xf>
    <xf numFmtId="4" fontId="8" fillId="26" borderId="10" xfId="0" applyNumberFormat="1" applyFont="1" applyFill="1" applyBorder="1" applyAlignment="1">
      <alignment vertical="center"/>
    </xf>
    <xf numFmtId="4" fontId="1" fillId="26" borderId="0" xfId="0" applyNumberFormat="1" applyFont="1" applyFill="1" applyAlignment="1">
      <alignment vertical="center" wrapText="1"/>
    </xf>
    <xf numFmtId="4" fontId="8" fillId="27" borderId="10" xfId="0" applyNumberFormat="1" applyFont="1" applyFill="1" applyBorder="1" applyAlignment="1">
      <alignment vertical="center"/>
    </xf>
    <xf numFmtId="4" fontId="9" fillId="28" borderId="10" xfId="0" applyNumberFormat="1" applyFont="1" applyFill="1" applyBorder="1" applyAlignment="1">
      <alignment vertical="center"/>
    </xf>
    <xf numFmtId="4" fontId="8" fillId="28" borderId="10" xfId="0" applyNumberFormat="1" applyFont="1" applyFill="1" applyBorder="1" applyAlignment="1">
      <alignment vertical="center"/>
    </xf>
    <xf numFmtId="0" fontId="6" fillId="28" borderId="0" xfId="0" applyFont="1" applyFill="1" applyAlignment="1">
      <alignment vertical="center"/>
    </xf>
    <xf numFmtId="4" fontId="9" fillId="28" borderId="10" xfId="0" applyNumberFormat="1" applyFont="1" applyFill="1" applyBorder="1" applyAlignment="1">
      <alignment vertical="center" wrapText="1"/>
    </xf>
    <xf numFmtId="4" fontId="8" fillId="28" borderId="10" xfId="0" applyNumberFormat="1" applyFont="1" applyFill="1" applyBorder="1" applyAlignment="1">
      <alignment vertical="center" wrapText="1"/>
    </xf>
    <xf numFmtId="4" fontId="29" fillId="24" borderId="10" xfId="0" applyNumberFormat="1" applyFont="1" applyFill="1" applyBorder="1" applyAlignment="1">
      <alignment vertical="center"/>
    </xf>
    <xf numFmtId="4" fontId="29" fillId="24" borderId="10" xfId="0" applyNumberFormat="1" applyFont="1" applyFill="1" applyBorder="1" applyAlignment="1">
      <alignment vertical="center" wrapText="1"/>
    </xf>
    <xf numFmtId="4" fontId="31" fillId="24" borderId="10" xfId="0" applyNumberFormat="1" applyFont="1" applyFill="1" applyBorder="1" applyAlignment="1">
      <alignment vertical="center" wrapText="1"/>
    </xf>
    <xf numFmtId="0" fontId="30" fillId="24" borderId="0" xfId="0" applyFont="1" applyFill="1" applyAlignment="1">
      <alignment vertical="center"/>
    </xf>
    <xf numFmtId="4" fontId="29" fillId="28" borderId="10" xfId="0" applyNumberFormat="1" applyFont="1" applyFill="1" applyBorder="1" applyAlignment="1">
      <alignment vertical="center"/>
    </xf>
    <xf numFmtId="0" fontId="6" fillId="24" borderId="0" xfId="0" applyFont="1" applyFill="1" applyBorder="1" applyAlignment="1">
      <alignment vertical="center"/>
    </xf>
    <xf numFmtId="4" fontId="31" fillId="24" borderId="10" xfId="0" applyNumberFormat="1" applyFont="1" applyFill="1" applyBorder="1" applyAlignment="1">
      <alignment vertical="center"/>
    </xf>
    <xf numFmtId="3" fontId="31" fillId="24" borderId="10" xfId="50" applyNumberFormat="1" applyFont="1" applyFill="1" applyBorder="1" applyAlignment="1">
      <alignment horizontal="left" vertical="center" wrapText="1"/>
    </xf>
    <xf numFmtId="4" fontId="4" fillId="26" borderId="10" xfId="0" applyNumberFormat="1" applyFont="1" applyFill="1" applyBorder="1" applyAlignment="1">
      <alignment vertical="center"/>
    </xf>
    <xf numFmtId="4" fontId="9" fillId="0" borderId="0" xfId="0" applyNumberFormat="1" applyFont="1" applyFill="1" applyAlignment="1">
      <alignment vertical="center" wrapText="1"/>
    </xf>
    <xf numFmtId="3" fontId="1" fillId="25" borderId="12" xfId="0" applyNumberFormat="1" applyFont="1" applyFill="1" applyBorder="1" applyAlignment="1">
      <alignment horizontal="center" vertical="center"/>
    </xf>
    <xf numFmtId="3" fontId="2" fillId="28" borderId="12" xfId="0" applyNumberFormat="1" applyFont="1" applyFill="1" applyBorder="1" applyAlignment="1">
      <alignment horizontal="center" vertical="center"/>
    </xf>
    <xf numFmtId="3" fontId="1" fillId="24" borderId="12" xfId="0" applyNumberFormat="1" applyFont="1" applyFill="1" applyBorder="1" applyAlignment="1">
      <alignment horizontal="center" vertical="center"/>
    </xf>
    <xf numFmtId="3" fontId="2" fillId="24" borderId="12" xfId="0" applyNumberFormat="1" applyFont="1" applyFill="1" applyBorder="1" applyAlignment="1">
      <alignment horizontal="center" vertical="center"/>
    </xf>
    <xf numFmtId="3" fontId="1" fillId="24" borderId="12" xfId="0" applyNumberFormat="1" applyFont="1" applyFill="1" applyBorder="1" applyAlignment="1">
      <alignment vertical="center"/>
    </xf>
    <xf numFmtId="3" fontId="7" fillId="24" borderId="12" xfId="0" applyNumberFormat="1" applyFont="1" applyFill="1" applyBorder="1" applyAlignment="1">
      <alignment horizontal="center" vertical="center"/>
    </xf>
    <xf numFmtId="3" fontId="1" fillId="25" borderId="12" xfId="0" applyNumberFormat="1" applyFont="1" applyFill="1" applyBorder="1" applyAlignment="1">
      <alignment horizontal="center" vertical="center" wrapText="1"/>
    </xf>
    <xf numFmtId="3" fontId="3" fillId="24" borderId="12" xfId="0" applyNumberFormat="1" applyFont="1" applyFill="1" applyBorder="1" applyAlignment="1">
      <alignment horizontal="center" vertical="center"/>
    </xf>
    <xf numFmtId="3" fontId="1" fillId="28" borderId="12" xfId="0" applyNumberFormat="1" applyFont="1" applyFill="1" applyBorder="1" applyAlignment="1">
      <alignment horizontal="center" vertical="center"/>
    </xf>
    <xf numFmtId="3" fontId="2" fillId="24" borderId="12" xfId="0" applyNumberFormat="1" applyFont="1" applyFill="1" applyBorder="1" applyAlignment="1">
      <alignment vertical="center"/>
    </xf>
    <xf numFmtId="3" fontId="1" fillId="25" borderId="13" xfId="0" applyNumberFormat="1" applyFont="1" applyFill="1" applyBorder="1" applyAlignment="1">
      <alignment horizontal="center" vertical="center"/>
    </xf>
    <xf numFmtId="4" fontId="9" fillId="25" borderId="14" xfId="0" applyNumberFormat="1" applyFont="1" applyFill="1" applyBorder="1" applyAlignment="1">
      <alignment vertical="center" wrapText="1"/>
    </xf>
    <xf numFmtId="4" fontId="8" fillId="25" borderId="14" xfId="0" applyNumberFormat="1" applyFont="1" applyFill="1" applyBorder="1" applyAlignment="1">
      <alignment vertical="center"/>
    </xf>
    <xf numFmtId="4" fontId="9" fillId="24" borderId="10" xfId="0" applyNumberFormat="1" applyFont="1" applyFill="1" applyBorder="1" applyAlignment="1">
      <alignment vertical="center"/>
    </xf>
    <xf numFmtId="3" fontId="1" fillId="24" borderId="12" xfId="0" applyNumberFormat="1" applyFont="1" applyFill="1" applyBorder="1" applyAlignment="1">
      <alignment horizontal="center" vertical="center"/>
    </xf>
    <xf numFmtId="0" fontId="1" fillId="24" borderId="0" xfId="0" applyFont="1" applyFill="1" applyAlignment="1">
      <alignment vertical="center"/>
    </xf>
    <xf numFmtId="3" fontId="30" fillId="24" borderId="12" xfId="0" applyNumberFormat="1" applyFont="1" applyFill="1" applyBorder="1" applyAlignment="1">
      <alignment horizontal="center" vertical="center"/>
    </xf>
    <xf numFmtId="4" fontId="29" fillId="26" borderId="10" xfId="0" applyNumberFormat="1" applyFont="1" applyFill="1" applyBorder="1" applyAlignment="1">
      <alignment vertical="center"/>
    </xf>
    <xf numFmtId="4" fontId="30" fillId="24" borderId="12" xfId="0" applyNumberFormat="1" applyFont="1" applyFill="1" applyBorder="1" applyAlignment="1">
      <alignment horizontal="center" vertical="center"/>
    </xf>
    <xf numFmtId="3" fontId="30" fillId="28" borderId="12" xfId="0" applyNumberFormat="1" applyFont="1" applyFill="1" applyBorder="1" applyAlignment="1">
      <alignment horizontal="center" vertical="center"/>
    </xf>
    <xf numFmtId="4" fontId="31" fillId="28" borderId="10" xfId="0" applyNumberFormat="1" applyFont="1" applyFill="1" applyBorder="1" applyAlignment="1">
      <alignment vertical="center" wrapText="1"/>
    </xf>
    <xf numFmtId="4" fontId="29" fillId="28" borderId="10" xfId="0" applyNumberFormat="1" applyFont="1" applyFill="1" applyBorder="1" applyAlignment="1">
      <alignment vertical="center" wrapText="1"/>
    </xf>
    <xf numFmtId="4" fontId="29" fillId="26" borderId="10" xfId="0" applyNumberFormat="1" applyFont="1" applyFill="1" applyBorder="1" applyAlignment="1">
      <alignment vertical="center" wrapText="1"/>
    </xf>
    <xf numFmtId="4" fontId="1" fillId="26" borderId="10" xfId="0" applyNumberFormat="1" applyFont="1" applyFill="1" applyBorder="1" applyAlignment="1">
      <alignment horizontal="center" vertical="center" wrapText="1"/>
    </xf>
    <xf numFmtId="4" fontId="1" fillId="26" borderId="15" xfId="0" applyNumberFormat="1" applyFont="1" applyFill="1" applyBorder="1" applyAlignment="1">
      <alignment horizontal="center" vertical="center" wrapText="1"/>
    </xf>
    <xf numFmtId="4" fontId="1" fillId="26" borderId="11" xfId="0" applyNumberFormat="1" applyFont="1" applyFill="1" applyBorder="1" applyAlignment="1">
      <alignment horizontal="center" vertical="center" wrapText="1"/>
    </xf>
    <xf numFmtId="4" fontId="8" fillId="25" borderId="16" xfId="0" applyNumberFormat="1" applyFont="1" applyFill="1" applyBorder="1" applyAlignment="1">
      <alignment vertical="center"/>
    </xf>
    <xf numFmtId="4" fontId="8" fillId="28" borderId="16" xfId="0" applyNumberFormat="1" applyFont="1" applyFill="1" applyBorder="1" applyAlignment="1">
      <alignment vertical="center"/>
    </xf>
    <xf numFmtId="4" fontId="8" fillId="24" borderId="16" xfId="0" applyNumberFormat="1" applyFont="1" applyFill="1" applyBorder="1" applyAlignment="1">
      <alignment vertical="center"/>
    </xf>
    <xf numFmtId="4" fontId="29" fillId="24" borderId="16" xfId="0" applyNumberFormat="1" applyFont="1" applyFill="1" applyBorder="1" applyAlignment="1">
      <alignment vertical="center"/>
    </xf>
    <xf numFmtId="4" fontId="8" fillId="25" borderId="16" xfId="0" applyNumberFormat="1" applyFont="1" applyFill="1" applyBorder="1" applyAlignment="1">
      <alignment vertical="center" wrapText="1"/>
    </xf>
    <xf numFmtId="4" fontId="29" fillId="28" borderId="16" xfId="0" applyNumberFormat="1" applyFont="1" applyFill="1" applyBorder="1" applyAlignment="1">
      <alignment vertical="center"/>
    </xf>
    <xf numFmtId="4" fontId="32" fillId="24" borderId="16" xfId="0" applyNumberFormat="1" applyFont="1" applyFill="1" applyBorder="1" applyAlignment="1">
      <alignment vertical="center"/>
    </xf>
    <xf numFmtId="4" fontId="8" fillId="25" borderId="17" xfId="0" applyNumberFormat="1" applyFont="1" applyFill="1" applyBorder="1" applyAlignment="1">
      <alignment vertical="center"/>
    </xf>
    <xf numFmtId="4" fontId="8" fillId="25" borderId="18" xfId="0" applyNumberFormat="1" applyFont="1" applyFill="1" applyBorder="1" applyAlignment="1">
      <alignment vertical="center"/>
    </xf>
    <xf numFmtId="4" fontId="8" fillId="28" borderId="18" xfId="0" applyNumberFormat="1" applyFont="1" applyFill="1" applyBorder="1" applyAlignment="1">
      <alignment vertical="center"/>
    </xf>
    <xf numFmtId="4" fontId="8" fillId="24" borderId="18" xfId="0" applyNumberFormat="1" applyFont="1" applyFill="1" applyBorder="1" applyAlignment="1">
      <alignment vertical="center"/>
    </xf>
    <xf numFmtId="4" fontId="29" fillId="24" borderId="18" xfId="0" applyNumberFormat="1" applyFont="1" applyFill="1" applyBorder="1" applyAlignment="1">
      <alignment vertical="center"/>
    </xf>
    <xf numFmtId="4" fontId="8" fillId="25" borderId="18" xfId="0" applyNumberFormat="1" applyFont="1" applyFill="1" applyBorder="1" applyAlignment="1">
      <alignment vertical="center" wrapText="1"/>
    </xf>
    <xf numFmtId="4" fontId="8" fillId="25" borderId="19" xfId="0" applyNumberFormat="1" applyFont="1" applyFill="1" applyBorder="1" applyAlignment="1">
      <alignment vertical="center" wrapText="1"/>
    </xf>
    <xf numFmtId="4" fontId="29" fillId="28" borderId="19" xfId="0" applyNumberFormat="1" applyFont="1" applyFill="1" applyBorder="1" applyAlignment="1">
      <alignment vertical="center"/>
    </xf>
    <xf numFmtId="4" fontId="8" fillId="28" borderId="19" xfId="0" applyNumberFormat="1" applyFont="1" applyFill="1" applyBorder="1" applyAlignment="1">
      <alignment vertical="center"/>
    </xf>
    <xf numFmtId="4" fontId="8" fillId="25" borderId="20" xfId="0" applyNumberFormat="1" applyFont="1" applyFill="1" applyBorder="1" applyAlignment="1">
      <alignment vertical="center"/>
    </xf>
    <xf numFmtId="4" fontId="1" fillId="26" borderId="22" xfId="0" applyNumberFormat="1" applyFont="1" applyFill="1" applyBorder="1" applyAlignment="1">
      <alignment horizontal="center" vertical="center" wrapText="1"/>
    </xf>
    <xf numFmtId="4" fontId="1" fillId="26" borderId="10" xfId="0" applyNumberFormat="1" applyFont="1" applyFill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4" fontId="9" fillId="24" borderId="0" xfId="0" applyNumberFormat="1" applyFont="1" applyFill="1" applyBorder="1" applyAlignment="1">
      <alignment horizontal="center" vertical="center" wrapText="1"/>
    </xf>
    <xf numFmtId="4" fontId="1" fillId="0" borderId="21" xfId="0" applyNumberFormat="1" applyFont="1" applyFill="1" applyBorder="1" applyAlignment="1">
      <alignment horizontal="center" vertical="center" wrapText="1"/>
    </xf>
    <xf numFmtId="4" fontId="1" fillId="0" borderId="12" xfId="0" applyNumberFormat="1" applyFont="1" applyFill="1" applyBorder="1" applyAlignment="1">
      <alignment horizontal="center" vertical="center" wrapText="1"/>
    </xf>
    <xf numFmtId="4" fontId="9" fillId="0" borderId="22" xfId="0" applyNumberFormat="1" applyFont="1" applyFill="1" applyBorder="1" applyAlignment="1">
      <alignment horizontal="center" vertical="center" wrapText="1"/>
    </xf>
    <xf numFmtId="4" fontId="9" fillId="0" borderId="10" xfId="0" applyNumberFormat="1" applyFont="1" applyFill="1" applyBorder="1" applyAlignment="1">
      <alignment horizontal="center" vertical="center" wrapText="1"/>
    </xf>
    <xf numFmtId="4" fontId="1" fillId="0" borderId="22" xfId="0" applyNumberFormat="1" applyFont="1" applyFill="1" applyBorder="1" applyAlignment="1">
      <alignment horizontal="center" vertical="center" wrapText="1"/>
    </xf>
    <xf numFmtId="4" fontId="1" fillId="0" borderId="10" xfId="0" applyNumberFormat="1" applyFont="1" applyFill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</cellXfs>
  <cellStyles count="73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40% - Accent1 2" xfId="7"/>
    <cellStyle name="40% - Accent2 2" xfId="8"/>
    <cellStyle name="40% - Accent3 2" xfId="9"/>
    <cellStyle name="40% - Accent4 2" xfId="10"/>
    <cellStyle name="40% - Accent5 2" xfId="11"/>
    <cellStyle name="40% - Accent6 2" xfId="12"/>
    <cellStyle name="60% - Accent1 2" xfId="13"/>
    <cellStyle name="60% - Accent2 2" xfId="14"/>
    <cellStyle name="60% - Accent3 2" xfId="15"/>
    <cellStyle name="60% - Accent4 2" xfId="16"/>
    <cellStyle name="60% - Accent5 2" xfId="17"/>
    <cellStyle name="60% - Accent6 2" xfId="18"/>
    <cellStyle name="Accent1 2" xfId="19"/>
    <cellStyle name="Accent2 2" xfId="20"/>
    <cellStyle name="Accent3 2" xfId="21"/>
    <cellStyle name="Accent4 2" xfId="22"/>
    <cellStyle name="Accent5 2" xfId="23"/>
    <cellStyle name="Accent6 2" xfId="24"/>
    <cellStyle name="Bad 2" xfId="25"/>
    <cellStyle name="Bad 3" xfId="26"/>
    <cellStyle name="Calculation 2" xfId="27"/>
    <cellStyle name="Calculation 3" xfId="28"/>
    <cellStyle name="Check Cell 2" xfId="29"/>
    <cellStyle name="Check Cell 3" xfId="30"/>
    <cellStyle name="Explanatory Text 2" xfId="31"/>
    <cellStyle name="Explanatory Text 3" xfId="32"/>
    <cellStyle name="Good 2" xfId="33"/>
    <cellStyle name="Good 3" xfId="34"/>
    <cellStyle name="Heading 1 2" xfId="35"/>
    <cellStyle name="Heading 1 3" xfId="36"/>
    <cellStyle name="Heading 2 2" xfId="37"/>
    <cellStyle name="Heading 2 3" xfId="38"/>
    <cellStyle name="Heading 3 2" xfId="39"/>
    <cellStyle name="Heading 3 3" xfId="40"/>
    <cellStyle name="Heading 4 2" xfId="41"/>
    <cellStyle name="Heading 4 3" xfId="42"/>
    <cellStyle name="Hyperlink 2" xfId="43"/>
    <cellStyle name="Input 2" xfId="44"/>
    <cellStyle name="Input 3" xfId="45"/>
    <cellStyle name="Linked Cell 2" xfId="46"/>
    <cellStyle name="Linked Cell 3" xfId="47"/>
    <cellStyle name="Neutral 2" xfId="48"/>
    <cellStyle name="Neutral 3" xfId="49"/>
    <cellStyle name="Normal" xfId="0" builtinId="0"/>
    <cellStyle name="Normal 2" xfId="50"/>
    <cellStyle name="Normal 2 2" xfId="51"/>
    <cellStyle name="Normal 2 2 2" xfId="52"/>
    <cellStyle name="Normal 2 3" xfId="53"/>
    <cellStyle name="Normal 3" xfId="54"/>
    <cellStyle name="Normal 3 2" xfId="55"/>
    <cellStyle name="Normal 3 3" xfId="56"/>
    <cellStyle name="Normal 4" xfId="57"/>
    <cellStyle name="Normal 4 2" xfId="58"/>
    <cellStyle name="Normal 5" xfId="59"/>
    <cellStyle name="Normal 5 2" xfId="60"/>
    <cellStyle name="Normal 6" xfId="61"/>
    <cellStyle name="Normal 6 2" xfId="62"/>
    <cellStyle name="Normal 7" xfId="63"/>
    <cellStyle name="Note 2" xfId="64"/>
    <cellStyle name="Note 3" xfId="65"/>
    <cellStyle name="Output 2" xfId="66"/>
    <cellStyle name="Output 3" xfId="67"/>
    <cellStyle name="Title 2" xfId="68"/>
    <cellStyle name="Title 3" xfId="69"/>
    <cellStyle name="Total 2" xfId="70"/>
    <cellStyle name="Warning Text 2" xfId="71"/>
    <cellStyle name="Warning Text 3" xfId="72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334"/>
  <sheetViews>
    <sheetView tabSelected="1" view="pageBreakPreview" zoomScale="93" zoomScaleNormal="100" zoomScaleSheetLayoutView="93" workbookViewId="0">
      <pane xSplit="3" topLeftCell="J1" activePane="topRight" state="frozen"/>
      <selection pane="topRight" activeCell="Y10" sqref="Y10"/>
    </sheetView>
  </sheetViews>
  <sheetFormatPr defaultColWidth="9" defaultRowHeight="12"/>
  <cols>
    <col min="1" max="1" width="3.85546875" style="3" customWidth="1"/>
    <col min="2" max="2" width="33.42578125" style="37" customWidth="1"/>
    <col min="3" max="3" width="14.42578125" style="2" customWidth="1"/>
    <col min="4" max="4" width="12.42578125" style="21" customWidth="1"/>
    <col min="5" max="7" width="13.5703125" style="21" customWidth="1"/>
    <col min="8" max="9" width="13.42578125" style="2" customWidth="1"/>
    <col min="10" max="10" width="13" style="2" customWidth="1"/>
    <col min="11" max="11" width="14.5703125" style="2" customWidth="1"/>
    <col min="12" max="12" width="13.5703125" style="2" customWidth="1"/>
    <col min="13" max="13" width="14.140625" style="2" customWidth="1"/>
    <col min="14" max="15" width="14" style="2" customWidth="1"/>
    <col min="16" max="16" width="12.42578125" style="2" customWidth="1"/>
    <col min="17" max="17" width="13.5703125" style="2" customWidth="1"/>
    <col min="18" max="18" width="13.7109375" style="2" customWidth="1"/>
    <col min="19" max="19" width="14.7109375" style="17" customWidth="1"/>
    <col min="20" max="21" width="11.85546875" style="4" customWidth="1"/>
    <col min="22" max="16384" width="9" style="4"/>
  </cols>
  <sheetData>
    <row r="1" spans="1:21" s="17" customFormat="1" ht="42" customHeight="1" thickBot="1">
      <c r="A1" s="85" t="s">
        <v>125</v>
      </c>
      <c r="B1" s="85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T1" s="33"/>
      <c r="U1" s="33"/>
    </row>
    <row r="2" spans="1:21" ht="21" customHeight="1">
      <c r="A2" s="86" t="s">
        <v>78</v>
      </c>
      <c r="B2" s="88" t="s">
        <v>0</v>
      </c>
      <c r="C2" s="90" t="s">
        <v>84</v>
      </c>
      <c r="D2" s="81" t="s">
        <v>106</v>
      </c>
      <c r="E2" s="81"/>
      <c r="F2" s="81" t="s">
        <v>91</v>
      </c>
      <c r="G2" s="81" t="s">
        <v>93</v>
      </c>
      <c r="H2" s="81" t="s">
        <v>99</v>
      </c>
      <c r="I2" s="81"/>
      <c r="J2" s="81" t="s">
        <v>109</v>
      </c>
      <c r="K2" s="81" t="s">
        <v>110</v>
      </c>
      <c r="L2" s="81" t="s">
        <v>113</v>
      </c>
      <c r="M2" s="81" t="s">
        <v>114</v>
      </c>
      <c r="N2" s="81" t="s">
        <v>117</v>
      </c>
      <c r="O2" s="81" t="s">
        <v>119</v>
      </c>
      <c r="P2" s="81"/>
      <c r="Q2" s="81" t="s">
        <v>120</v>
      </c>
      <c r="R2" s="63" t="s">
        <v>121</v>
      </c>
      <c r="S2" s="90" t="s">
        <v>108</v>
      </c>
      <c r="T2" s="83" t="s">
        <v>76</v>
      </c>
      <c r="U2" s="92" t="s">
        <v>124</v>
      </c>
    </row>
    <row r="3" spans="1:21" ht="22.9" customHeight="1">
      <c r="A3" s="87"/>
      <c r="B3" s="89"/>
      <c r="C3" s="91"/>
      <c r="D3" s="61" t="s">
        <v>89</v>
      </c>
      <c r="E3" s="61" t="s">
        <v>90</v>
      </c>
      <c r="F3" s="82"/>
      <c r="G3" s="82"/>
      <c r="H3" s="61" t="s">
        <v>98</v>
      </c>
      <c r="I3" s="61" t="s">
        <v>97</v>
      </c>
      <c r="J3" s="82"/>
      <c r="K3" s="82"/>
      <c r="L3" s="82"/>
      <c r="M3" s="82"/>
      <c r="N3" s="82"/>
      <c r="O3" s="61" t="s">
        <v>118</v>
      </c>
      <c r="P3" s="61" t="s">
        <v>107</v>
      </c>
      <c r="Q3" s="82"/>
      <c r="R3" s="62" t="s">
        <v>123</v>
      </c>
      <c r="S3" s="91"/>
      <c r="T3" s="84"/>
      <c r="U3" s="93"/>
    </row>
    <row r="4" spans="1:21" ht="16.5" customHeight="1">
      <c r="A4" s="38">
        <v>1</v>
      </c>
      <c r="B4" s="12" t="s">
        <v>1</v>
      </c>
      <c r="C4" s="8">
        <v>13016690</v>
      </c>
      <c r="D4" s="8">
        <v>43423.92</v>
      </c>
      <c r="E4" s="8">
        <v>339427.73</v>
      </c>
      <c r="F4" s="8">
        <v>833406.48</v>
      </c>
      <c r="G4" s="8">
        <v>838044.15</v>
      </c>
      <c r="H4" s="8">
        <v>20025.2</v>
      </c>
      <c r="I4" s="8">
        <v>1163851.4099999999</v>
      </c>
      <c r="J4" s="8">
        <v>906664.84</v>
      </c>
      <c r="K4" s="8">
        <v>1096054.99</v>
      </c>
      <c r="L4" s="8">
        <v>423491.36</v>
      </c>
      <c r="M4" s="8">
        <v>1657235.04</v>
      </c>
      <c r="N4" s="8">
        <v>536826.97</v>
      </c>
      <c r="O4" s="8">
        <v>889594.94</v>
      </c>
      <c r="P4" s="8">
        <v>0</v>
      </c>
      <c r="Q4" s="8">
        <v>2343782.59</v>
      </c>
      <c r="R4" s="8">
        <v>1614735.58</v>
      </c>
      <c r="S4" s="8">
        <v>12706565.199999999</v>
      </c>
      <c r="T4" s="64">
        <v>310124.79999999999</v>
      </c>
      <c r="U4" s="72"/>
    </row>
    <row r="5" spans="1:21" s="25" customFormat="1" ht="15.75" customHeight="1">
      <c r="A5" s="39" t="s">
        <v>2</v>
      </c>
      <c r="B5" s="23" t="s">
        <v>3</v>
      </c>
      <c r="C5" s="24">
        <v>1191000</v>
      </c>
      <c r="D5" s="24">
        <v>0</v>
      </c>
      <c r="E5" s="24">
        <v>0</v>
      </c>
      <c r="F5" s="24">
        <v>8564.1299999999992</v>
      </c>
      <c r="G5" s="24">
        <v>0</v>
      </c>
      <c r="H5" s="24">
        <v>0</v>
      </c>
      <c r="I5" s="24">
        <v>125476.82</v>
      </c>
      <c r="J5" s="24">
        <v>132847.95000000001</v>
      </c>
      <c r="K5" s="24">
        <v>109620.86</v>
      </c>
      <c r="L5" s="24">
        <v>0</v>
      </c>
      <c r="M5" s="24">
        <v>0</v>
      </c>
      <c r="N5" s="24">
        <v>-5.5422333389287814E-12</v>
      </c>
      <c r="O5" s="24">
        <v>0</v>
      </c>
      <c r="P5" s="24">
        <v>0</v>
      </c>
      <c r="Q5" s="24">
        <v>814063.67</v>
      </c>
      <c r="R5" s="24">
        <v>-1.2573764252010733E-10</v>
      </c>
      <c r="S5" s="24">
        <v>1190573.43</v>
      </c>
      <c r="T5" s="65">
        <v>426.56999999997788</v>
      </c>
      <c r="U5" s="73"/>
    </row>
    <row r="6" spans="1:21" s="5" customFormat="1" ht="15.75" customHeight="1">
      <c r="A6" s="40"/>
      <c r="B6" s="13" t="s">
        <v>4</v>
      </c>
      <c r="C6" s="9">
        <v>1025000</v>
      </c>
      <c r="D6" s="20">
        <v>0</v>
      </c>
      <c r="E6" s="20">
        <v>0</v>
      </c>
      <c r="F6" s="20">
        <v>8564.1299999999992</v>
      </c>
      <c r="G6" s="20">
        <v>0</v>
      </c>
      <c r="H6" s="20"/>
      <c r="I6" s="20">
        <v>0</v>
      </c>
      <c r="J6" s="20">
        <v>92492.6</v>
      </c>
      <c r="K6" s="20">
        <v>109620.86</v>
      </c>
      <c r="L6" s="20">
        <v>0</v>
      </c>
      <c r="M6" s="20">
        <v>0</v>
      </c>
      <c r="N6" s="20">
        <v>0</v>
      </c>
      <c r="O6" s="20">
        <v>0</v>
      </c>
      <c r="P6" s="20"/>
      <c r="Q6" s="20">
        <v>814063.67</v>
      </c>
      <c r="R6" s="20">
        <v>-1.2573764252010733E-10</v>
      </c>
      <c r="S6" s="16">
        <v>1024741.26</v>
      </c>
      <c r="T6" s="66">
        <v>258.73999999999069</v>
      </c>
      <c r="U6" s="74"/>
    </row>
    <row r="7" spans="1:21" s="5" customFormat="1" ht="15.75" customHeight="1">
      <c r="A7" s="40"/>
      <c r="B7" s="13" t="s">
        <v>5</v>
      </c>
      <c r="C7" s="9">
        <v>166000</v>
      </c>
      <c r="D7" s="20">
        <v>0</v>
      </c>
      <c r="E7" s="20">
        <v>0</v>
      </c>
      <c r="F7" s="20">
        <v>0</v>
      </c>
      <c r="G7" s="20">
        <v>0</v>
      </c>
      <c r="H7" s="20"/>
      <c r="I7" s="20">
        <v>125476.82</v>
      </c>
      <c r="J7" s="20">
        <v>40355.35</v>
      </c>
      <c r="K7" s="20">
        <v>0</v>
      </c>
      <c r="L7" s="20">
        <v>0</v>
      </c>
      <c r="M7" s="20">
        <v>0</v>
      </c>
      <c r="N7" s="20">
        <v>-5.5422333389287814E-12</v>
      </c>
      <c r="O7" s="20">
        <v>0</v>
      </c>
      <c r="P7" s="20"/>
      <c r="Q7" s="20">
        <v>0</v>
      </c>
      <c r="R7" s="20">
        <v>0</v>
      </c>
      <c r="S7" s="16">
        <v>165832.17000000001</v>
      </c>
      <c r="T7" s="66">
        <v>167.82999999998719</v>
      </c>
      <c r="U7" s="74"/>
    </row>
    <row r="8" spans="1:21" s="25" customFormat="1" ht="15.75" customHeight="1">
      <c r="A8" s="39" t="s">
        <v>6</v>
      </c>
      <c r="B8" s="26" t="s">
        <v>7</v>
      </c>
      <c r="C8" s="27">
        <v>1300000</v>
      </c>
      <c r="D8" s="27">
        <v>0</v>
      </c>
      <c r="E8" s="24">
        <v>39269.32</v>
      </c>
      <c r="F8" s="24">
        <v>56681.64</v>
      </c>
      <c r="G8" s="24">
        <v>15870.86</v>
      </c>
      <c r="H8" s="27">
        <v>0</v>
      </c>
      <c r="I8" s="24">
        <v>295363.34999999998</v>
      </c>
      <c r="J8" s="24">
        <v>140197.54</v>
      </c>
      <c r="K8" s="24">
        <v>0</v>
      </c>
      <c r="L8" s="24">
        <v>0</v>
      </c>
      <c r="M8" s="24">
        <v>84677.93</v>
      </c>
      <c r="N8" s="24">
        <v>17650.580000000002</v>
      </c>
      <c r="O8" s="24">
        <v>234258.14</v>
      </c>
      <c r="P8" s="24">
        <v>0</v>
      </c>
      <c r="Q8" s="24">
        <v>0</v>
      </c>
      <c r="R8" s="24">
        <v>415832.22</v>
      </c>
      <c r="S8" s="24">
        <v>1299801.58</v>
      </c>
      <c r="T8" s="65">
        <v>198.41999999992549</v>
      </c>
      <c r="U8" s="73"/>
    </row>
    <row r="9" spans="1:21" s="5" customFormat="1" ht="15.75" customHeight="1">
      <c r="A9" s="40"/>
      <c r="B9" s="13" t="s">
        <v>5</v>
      </c>
      <c r="C9" s="9">
        <v>1300000</v>
      </c>
      <c r="D9" s="20">
        <v>0</v>
      </c>
      <c r="E9" s="20">
        <v>39269.32</v>
      </c>
      <c r="F9" s="20">
        <v>56681.64</v>
      </c>
      <c r="G9" s="20">
        <v>15870.86</v>
      </c>
      <c r="H9" s="20"/>
      <c r="I9" s="20">
        <v>295363.34999999998</v>
      </c>
      <c r="J9" s="16">
        <v>140197.54</v>
      </c>
      <c r="K9" s="20">
        <v>0</v>
      </c>
      <c r="L9" s="20">
        <v>0</v>
      </c>
      <c r="M9" s="20">
        <v>84677.93</v>
      </c>
      <c r="N9" s="20">
        <v>17650.580000000002</v>
      </c>
      <c r="O9" s="20">
        <v>234258.14</v>
      </c>
      <c r="P9" s="20"/>
      <c r="Q9" s="20">
        <v>0</v>
      </c>
      <c r="R9" s="20">
        <v>415832.22</v>
      </c>
      <c r="S9" s="16">
        <v>1299801.58</v>
      </c>
      <c r="T9" s="66">
        <v>198.41999999992549</v>
      </c>
      <c r="U9" s="74"/>
    </row>
    <row r="10" spans="1:21" s="5" customFormat="1" ht="15.75" customHeight="1">
      <c r="A10" s="40"/>
      <c r="B10" s="13" t="s">
        <v>4</v>
      </c>
      <c r="C10" s="9">
        <v>0</v>
      </c>
      <c r="D10" s="20">
        <v>0</v>
      </c>
      <c r="E10" s="20">
        <v>0</v>
      </c>
      <c r="F10" s="20">
        <v>0</v>
      </c>
      <c r="G10" s="20">
        <v>0</v>
      </c>
      <c r="H10" s="20"/>
      <c r="I10" s="20">
        <v>0</v>
      </c>
      <c r="J10" s="20">
        <v>0</v>
      </c>
      <c r="K10" s="20">
        <v>0</v>
      </c>
      <c r="L10" s="20">
        <v>0</v>
      </c>
      <c r="M10" s="20">
        <v>0</v>
      </c>
      <c r="N10" s="20">
        <v>0</v>
      </c>
      <c r="O10" s="20">
        <v>0</v>
      </c>
      <c r="P10" s="20"/>
      <c r="Q10" s="20">
        <v>0</v>
      </c>
      <c r="R10" s="20">
        <v>0</v>
      </c>
      <c r="S10" s="16">
        <v>0</v>
      </c>
      <c r="T10" s="66">
        <v>0</v>
      </c>
      <c r="U10" s="74"/>
    </row>
    <row r="11" spans="1:21" s="31" customFormat="1" ht="15.75" customHeight="1">
      <c r="A11" s="54" t="s">
        <v>8</v>
      </c>
      <c r="B11" s="34" t="s">
        <v>9</v>
      </c>
      <c r="C11" s="28">
        <v>68000</v>
      </c>
      <c r="D11" s="55">
        <v>0</v>
      </c>
      <c r="E11" s="55">
        <v>2197.14</v>
      </c>
      <c r="F11" s="55">
        <v>6100.7</v>
      </c>
      <c r="G11" s="55">
        <v>4123.28</v>
      </c>
      <c r="H11" s="55"/>
      <c r="I11" s="55">
        <v>6752.52</v>
      </c>
      <c r="J11" s="55">
        <v>4613.9799999999996</v>
      </c>
      <c r="K11" s="55">
        <v>3925.56</v>
      </c>
      <c r="L11" s="55">
        <v>6167.12</v>
      </c>
      <c r="M11" s="55">
        <v>5065.84</v>
      </c>
      <c r="N11" s="55">
        <v>6798.49</v>
      </c>
      <c r="O11" s="20">
        <v>4405.08</v>
      </c>
      <c r="P11" s="55"/>
      <c r="Q11" s="20">
        <v>5917.48</v>
      </c>
      <c r="R11" s="20">
        <v>4184.82</v>
      </c>
      <c r="S11" s="28">
        <v>60252.01</v>
      </c>
      <c r="T11" s="67">
        <v>7747.99</v>
      </c>
      <c r="U11" s="75"/>
    </row>
    <row r="12" spans="1:21" s="25" customFormat="1" ht="15.75" customHeight="1">
      <c r="A12" s="39" t="s">
        <v>10</v>
      </c>
      <c r="B12" s="23" t="s">
        <v>11</v>
      </c>
      <c r="C12" s="24">
        <v>948080</v>
      </c>
      <c r="D12" s="24">
        <v>0</v>
      </c>
      <c r="E12" s="24">
        <v>0</v>
      </c>
      <c r="F12" s="24">
        <v>69498.75</v>
      </c>
      <c r="G12" s="24">
        <v>203401.66</v>
      </c>
      <c r="H12" s="24">
        <v>0</v>
      </c>
      <c r="I12" s="24">
        <v>0</v>
      </c>
      <c r="J12" s="24">
        <v>0</v>
      </c>
      <c r="K12" s="24">
        <v>72458.509999999995</v>
      </c>
      <c r="L12" s="24">
        <v>0</v>
      </c>
      <c r="M12" s="24">
        <v>270344.2</v>
      </c>
      <c r="N12" s="24">
        <v>44131.46</v>
      </c>
      <c r="O12" s="24">
        <v>0</v>
      </c>
      <c r="P12" s="24">
        <v>0</v>
      </c>
      <c r="Q12" s="24">
        <v>0</v>
      </c>
      <c r="R12" s="24">
        <v>286862.67</v>
      </c>
      <c r="S12" s="24">
        <v>946697.25</v>
      </c>
      <c r="T12" s="65">
        <v>1382.7499999999163</v>
      </c>
      <c r="U12" s="73"/>
    </row>
    <row r="13" spans="1:21" s="5" customFormat="1" ht="15.75" customHeight="1">
      <c r="A13" s="41"/>
      <c r="B13" s="13" t="s">
        <v>12</v>
      </c>
      <c r="C13" s="9">
        <v>912880</v>
      </c>
      <c r="D13" s="20">
        <v>0</v>
      </c>
      <c r="E13" s="20">
        <v>0</v>
      </c>
      <c r="F13" s="20">
        <v>69498.75</v>
      </c>
      <c r="G13" s="20">
        <v>203401.66</v>
      </c>
      <c r="H13" s="20"/>
      <c r="I13" s="20">
        <v>0</v>
      </c>
      <c r="J13" s="20">
        <v>0</v>
      </c>
      <c r="K13" s="20">
        <v>72458.509999999995</v>
      </c>
      <c r="L13" s="20">
        <v>0</v>
      </c>
      <c r="M13" s="20">
        <v>252859.29</v>
      </c>
      <c r="N13" s="20">
        <v>44131.46</v>
      </c>
      <c r="O13" s="20">
        <v>0</v>
      </c>
      <c r="P13" s="20"/>
      <c r="Q13" s="20">
        <v>0</v>
      </c>
      <c r="R13" s="20">
        <v>286862.67</v>
      </c>
      <c r="S13" s="16">
        <v>929212.34</v>
      </c>
      <c r="T13" s="66">
        <v>-16332.340000000084</v>
      </c>
      <c r="U13" s="74"/>
    </row>
    <row r="14" spans="1:21" s="5" customFormat="1" ht="15.75" customHeight="1">
      <c r="A14" s="41"/>
      <c r="B14" s="13" t="s">
        <v>13</v>
      </c>
      <c r="C14" s="9">
        <v>35200</v>
      </c>
      <c r="D14" s="20">
        <v>0</v>
      </c>
      <c r="E14" s="20">
        <v>0</v>
      </c>
      <c r="F14" s="20">
        <v>0</v>
      </c>
      <c r="G14" s="20">
        <v>0</v>
      </c>
      <c r="H14" s="20"/>
      <c r="I14" s="20">
        <v>0</v>
      </c>
      <c r="J14" s="20">
        <v>0</v>
      </c>
      <c r="K14" s="20">
        <v>0</v>
      </c>
      <c r="L14" s="20">
        <v>0</v>
      </c>
      <c r="M14" s="20">
        <v>17484.91</v>
      </c>
      <c r="N14" s="20">
        <v>0</v>
      </c>
      <c r="O14" s="20">
        <v>0</v>
      </c>
      <c r="P14" s="20"/>
      <c r="Q14" s="20">
        <v>0</v>
      </c>
      <c r="R14" s="20">
        <v>0</v>
      </c>
      <c r="S14" s="16">
        <v>17484.91</v>
      </c>
      <c r="T14" s="66">
        <v>17715.09</v>
      </c>
      <c r="U14" s="74"/>
    </row>
    <row r="15" spans="1:21" s="5" customFormat="1" ht="15.75" customHeight="1">
      <c r="A15" s="41" t="s">
        <v>14</v>
      </c>
      <c r="B15" s="13" t="s">
        <v>15</v>
      </c>
      <c r="C15" s="9">
        <v>1308000</v>
      </c>
      <c r="D15" s="20">
        <v>0</v>
      </c>
      <c r="E15" s="20">
        <v>0</v>
      </c>
      <c r="F15" s="20">
        <v>223550.28</v>
      </c>
      <c r="G15" s="20">
        <v>0</v>
      </c>
      <c r="H15" s="20"/>
      <c r="I15" s="20">
        <v>223550.28</v>
      </c>
      <c r="J15" s="20">
        <v>62097.3</v>
      </c>
      <c r="K15" s="20">
        <v>149033.51999999999</v>
      </c>
      <c r="L15" s="20">
        <v>113685.54</v>
      </c>
      <c r="M15" s="20">
        <v>101053.82</v>
      </c>
      <c r="N15" s="20">
        <v>113685.54</v>
      </c>
      <c r="O15" s="20">
        <v>88422.09</v>
      </c>
      <c r="P15" s="20"/>
      <c r="Q15" s="20">
        <v>0</v>
      </c>
      <c r="R15" s="20">
        <v>151580.71</v>
      </c>
      <c r="S15" s="16">
        <v>1226659.08</v>
      </c>
      <c r="T15" s="66">
        <v>81340.919999999925</v>
      </c>
      <c r="U15" s="74"/>
    </row>
    <row r="16" spans="1:21" s="5" customFormat="1" ht="15.75" customHeight="1">
      <c r="A16" s="39" t="s">
        <v>16</v>
      </c>
      <c r="B16" s="23" t="s">
        <v>104</v>
      </c>
      <c r="C16" s="24">
        <v>2518000</v>
      </c>
      <c r="D16" s="24">
        <v>0</v>
      </c>
      <c r="E16" s="24">
        <v>0</v>
      </c>
      <c r="F16" s="24">
        <v>0</v>
      </c>
      <c r="G16" s="24">
        <v>201214</v>
      </c>
      <c r="H16" s="24">
        <v>0</v>
      </c>
      <c r="I16" s="24">
        <v>100607</v>
      </c>
      <c r="J16" s="24">
        <v>217311.12</v>
      </c>
      <c r="K16" s="24">
        <v>84509.88</v>
      </c>
      <c r="L16" s="24">
        <v>0</v>
      </c>
      <c r="M16" s="24">
        <v>810172.06</v>
      </c>
      <c r="N16" s="24">
        <v>0</v>
      </c>
      <c r="O16" s="24">
        <v>147312.45000000001</v>
      </c>
      <c r="P16" s="24">
        <v>0</v>
      </c>
      <c r="Q16" s="24">
        <v>824512.85</v>
      </c>
      <c r="R16" s="24">
        <v>130939.6</v>
      </c>
      <c r="S16" s="24">
        <v>2516578.96</v>
      </c>
      <c r="T16" s="65">
        <v>1421.0400000001537</v>
      </c>
      <c r="U16" s="73"/>
    </row>
    <row r="17" spans="1:21" s="5" customFormat="1" ht="15.75" customHeight="1">
      <c r="A17" s="40"/>
      <c r="B17" s="13" t="s">
        <v>17</v>
      </c>
      <c r="C17" s="9">
        <v>1777000</v>
      </c>
      <c r="D17" s="20">
        <v>0</v>
      </c>
      <c r="E17" s="20">
        <v>0</v>
      </c>
      <c r="F17" s="20">
        <v>0</v>
      </c>
      <c r="G17" s="20">
        <v>201214</v>
      </c>
      <c r="H17" s="20"/>
      <c r="I17" s="20">
        <v>100607</v>
      </c>
      <c r="J17" s="20">
        <v>217311.12</v>
      </c>
      <c r="K17" s="20">
        <v>84509.88</v>
      </c>
      <c r="L17" s="20">
        <v>0</v>
      </c>
      <c r="M17" s="20">
        <v>374419.15</v>
      </c>
      <c r="N17" s="20">
        <v>0</v>
      </c>
      <c r="O17" s="20">
        <v>147312.45000000001</v>
      </c>
      <c r="P17" s="20"/>
      <c r="Q17" s="20">
        <v>564697.74</v>
      </c>
      <c r="R17" s="20">
        <v>85932.259999999922</v>
      </c>
      <c r="S17" s="16">
        <v>1776003.6</v>
      </c>
      <c r="T17" s="66">
        <v>996.4000000001397</v>
      </c>
      <c r="U17" s="74"/>
    </row>
    <row r="18" spans="1:21" s="5" customFormat="1" ht="15.75" customHeight="1">
      <c r="A18" s="40"/>
      <c r="B18" s="13" t="s">
        <v>103</v>
      </c>
      <c r="C18" s="9">
        <v>741000</v>
      </c>
      <c r="D18" s="20"/>
      <c r="E18" s="20"/>
      <c r="F18" s="20"/>
      <c r="G18" s="20"/>
      <c r="H18" s="20"/>
      <c r="I18" s="20">
        <v>0</v>
      </c>
      <c r="J18" s="20">
        <v>0</v>
      </c>
      <c r="K18" s="20">
        <v>0</v>
      </c>
      <c r="L18" s="20">
        <v>0</v>
      </c>
      <c r="M18" s="20">
        <v>435752.91</v>
      </c>
      <c r="N18" s="20">
        <v>0</v>
      </c>
      <c r="O18" s="20">
        <v>0</v>
      </c>
      <c r="P18" s="20"/>
      <c r="Q18" s="20">
        <v>259815.11</v>
      </c>
      <c r="R18" s="20">
        <v>45007.34</v>
      </c>
      <c r="S18" s="16">
        <v>740575.36</v>
      </c>
      <c r="T18" s="66">
        <v>424.64000000001397</v>
      </c>
      <c r="U18" s="74"/>
    </row>
    <row r="19" spans="1:21" s="31" customFormat="1" ht="15.75" customHeight="1">
      <c r="A19" s="56" t="s">
        <v>18</v>
      </c>
      <c r="B19" s="34" t="s">
        <v>19</v>
      </c>
      <c r="C19" s="28">
        <v>310000</v>
      </c>
      <c r="D19" s="55">
        <v>32589.29</v>
      </c>
      <c r="E19" s="55">
        <v>71904.179999999993</v>
      </c>
      <c r="F19" s="55">
        <v>0</v>
      </c>
      <c r="G19" s="55">
        <v>506.53</v>
      </c>
      <c r="H19" s="55">
        <v>20025.2</v>
      </c>
      <c r="I19" s="55">
        <v>2699.49</v>
      </c>
      <c r="J19" s="55">
        <v>9232.85</v>
      </c>
      <c r="K19" s="55">
        <v>5649.44</v>
      </c>
      <c r="L19" s="55">
        <v>8154.11</v>
      </c>
      <c r="M19" s="55">
        <v>56986.03</v>
      </c>
      <c r="N19" s="55">
        <v>0</v>
      </c>
      <c r="O19" s="20">
        <v>31640.51</v>
      </c>
      <c r="P19" s="55"/>
      <c r="Q19" s="20">
        <v>8555.33</v>
      </c>
      <c r="R19" s="20">
        <v>13322.72</v>
      </c>
      <c r="S19" s="28">
        <v>261265.68</v>
      </c>
      <c r="T19" s="67">
        <v>48734.32</v>
      </c>
      <c r="U19" s="75"/>
    </row>
    <row r="20" spans="1:21" s="31" customFormat="1" ht="15.75" customHeight="1">
      <c r="A20" s="54" t="s">
        <v>20</v>
      </c>
      <c r="B20" s="34" t="s">
        <v>21</v>
      </c>
      <c r="C20" s="28">
        <v>771800</v>
      </c>
      <c r="D20" s="55">
        <v>4656.93</v>
      </c>
      <c r="E20" s="55">
        <v>40790.68</v>
      </c>
      <c r="F20" s="55">
        <v>54323.67</v>
      </c>
      <c r="G20" s="55">
        <v>79767.47</v>
      </c>
      <c r="H20" s="55"/>
      <c r="I20" s="55">
        <v>52945.64</v>
      </c>
      <c r="J20" s="55">
        <v>32344.85</v>
      </c>
      <c r="K20" s="55">
        <v>87242.74</v>
      </c>
      <c r="L20" s="55">
        <v>73080.38</v>
      </c>
      <c r="M20" s="55">
        <v>40489.949999999997</v>
      </c>
      <c r="N20" s="55">
        <v>68487.45</v>
      </c>
      <c r="O20" s="20">
        <v>76528.639999999999</v>
      </c>
      <c r="P20" s="55"/>
      <c r="Q20" s="20">
        <v>52676.92</v>
      </c>
      <c r="R20" s="20">
        <v>77339.69</v>
      </c>
      <c r="S20" s="28">
        <v>740675.01</v>
      </c>
      <c r="T20" s="67">
        <v>31124.99</v>
      </c>
      <c r="U20" s="75"/>
    </row>
    <row r="21" spans="1:21" s="5" customFormat="1" ht="15.75" customHeight="1">
      <c r="A21" s="41" t="s">
        <v>22</v>
      </c>
      <c r="B21" s="13" t="s">
        <v>23</v>
      </c>
      <c r="C21" s="9">
        <v>21010</v>
      </c>
      <c r="D21" s="20">
        <v>0</v>
      </c>
      <c r="E21" s="20">
        <v>0</v>
      </c>
      <c r="F21" s="20">
        <v>1448.15</v>
      </c>
      <c r="G21" s="20">
        <v>3270.15</v>
      </c>
      <c r="H21" s="20"/>
      <c r="I21" s="20">
        <v>2280.46</v>
      </c>
      <c r="J21" s="20">
        <v>0</v>
      </c>
      <c r="K21" s="20">
        <v>2196.1799999999998</v>
      </c>
      <c r="L21" s="20">
        <v>0</v>
      </c>
      <c r="M21" s="20">
        <v>0</v>
      </c>
      <c r="N21" s="20">
        <v>0</v>
      </c>
      <c r="O21" s="20">
        <v>7985.67</v>
      </c>
      <c r="P21" s="20"/>
      <c r="Q21" s="20">
        <v>2068.8200000000002</v>
      </c>
      <c r="R21" s="20">
        <v>1755.34</v>
      </c>
      <c r="S21" s="16">
        <v>21004.77</v>
      </c>
      <c r="T21" s="66">
        <v>5.2300000000032014</v>
      </c>
      <c r="U21" s="74"/>
    </row>
    <row r="22" spans="1:21" s="25" customFormat="1" ht="15.75" customHeight="1">
      <c r="A22" s="39" t="s">
        <v>24</v>
      </c>
      <c r="B22" s="23" t="s">
        <v>25</v>
      </c>
      <c r="C22" s="24">
        <v>416000</v>
      </c>
      <c r="D22" s="24">
        <v>0</v>
      </c>
      <c r="E22" s="24">
        <v>0</v>
      </c>
      <c r="F22" s="24">
        <v>28776.95</v>
      </c>
      <c r="G22" s="24">
        <v>0</v>
      </c>
      <c r="H22" s="24">
        <v>0</v>
      </c>
      <c r="I22" s="24">
        <v>5709.42</v>
      </c>
      <c r="J22" s="24">
        <v>71960.05</v>
      </c>
      <c r="K22" s="24">
        <v>56502.62</v>
      </c>
      <c r="L22" s="24">
        <v>0</v>
      </c>
      <c r="M22" s="24">
        <v>42089.84</v>
      </c>
      <c r="N22" s="24">
        <v>3.637978807091713E-12</v>
      </c>
      <c r="O22" s="24">
        <v>0</v>
      </c>
      <c r="P22" s="24">
        <v>0</v>
      </c>
      <c r="Q22" s="24">
        <v>134422.26999999999</v>
      </c>
      <c r="R22" s="24">
        <v>76033.259999999995</v>
      </c>
      <c r="S22" s="24">
        <v>415494.41</v>
      </c>
      <c r="T22" s="65">
        <v>505.58999999998196</v>
      </c>
      <c r="U22" s="73"/>
    </row>
    <row r="23" spans="1:21" s="5" customFormat="1" ht="15.75" customHeight="1">
      <c r="A23" s="42"/>
      <c r="B23" s="13" t="s">
        <v>26</v>
      </c>
      <c r="C23" s="9">
        <v>337000</v>
      </c>
      <c r="D23" s="20">
        <v>0</v>
      </c>
      <c r="E23" s="20">
        <v>0</v>
      </c>
      <c r="F23" s="20">
        <v>12219.63</v>
      </c>
      <c r="G23" s="20">
        <v>0</v>
      </c>
      <c r="H23" s="20"/>
      <c r="I23" s="20">
        <v>0</v>
      </c>
      <c r="J23" s="20">
        <v>71960.05</v>
      </c>
      <c r="K23" s="20">
        <v>39374.36</v>
      </c>
      <c r="L23" s="20">
        <v>0</v>
      </c>
      <c r="M23" s="20">
        <v>42089.84</v>
      </c>
      <c r="N23" s="20">
        <v>0</v>
      </c>
      <c r="O23" s="20">
        <v>0</v>
      </c>
      <c r="P23" s="20"/>
      <c r="Q23" s="20">
        <v>95041.57</v>
      </c>
      <c r="R23" s="20">
        <v>76033.259999999995</v>
      </c>
      <c r="S23" s="16">
        <v>336718.71</v>
      </c>
      <c r="T23" s="66">
        <v>281.28999999997905</v>
      </c>
      <c r="U23" s="74"/>
    </row>
    <row r="24" spans="1:21" s="5" customFormat="1" ht="15.75" customHeight="1">
      <c r="A24" s="41"/>
      <c r="B24" s="13" t="s">
        <v>27</v>
      </c>
      <c r="C24" s="9">
        <v>79000</v>
      </c>
      <c r="D24" s="20">
        <v>0</v>
      </c>
      <c r="E24" s="20">
        <v>0</v>
      </c>
      <c r="F24" s="20">
        <v>16557.32</v>
      </c>
      <c r="G24" s="20">
        <v>0</v>
      </c>
      <c r="H24" s="20"/>
      <c r="I24" s="20">
        <v>5709.42</v>
      </c>
      <c r="J24" s="20">
        <v>0</v>
      </c>
      <c r="K24" s="20">
        <v>17128.259999999998</v>
      </c>
      <c r="L24" s="20">
        <v>0</v>
      </c>
      <c r="M24" s="20">
        <v>0</v>
      </c>
      <c r="N24" s="20">
        <v>3.637978807091713E-12</v>
      </c>
      <c r="O24" s="20">
        <v>0</v>
      </c>
      <c r="P24" s="20"/>
      <c r="Q24" s="20">
        <v>39380.699999999997</v>
      </c>
      <c r="R24" s="20">
        <v>2.8990143619012088E-12</v>
      </c>
      <c r="S24" s="16">
        <v>78775.7</v>
      </c>
      <c r="T24" s="66">
        <v>224.30000000000291</v>
      </c>
      <c r="U24" s="74"/>
    </row>
    <row r="25" spans="1:21" s="5" customFormat="1" ht="15.75" customHeight="1">
      <c r="A25" s="41" t="s">
        <v>28</v>
      </c>
      <c r="B25" s="13" t="s">
        <v>29</v>
      </c>
      <c r="C25" s="16">
        <v>407530</v>
      </c>
      <c r="D25" s="20">
        <v>0</v>
      </c>
      <c r="E25" s="20">
        <v>0</v>
      </c>
      <c r="F25" s="20">
        <v>0</v>
      </c>
      <c r="G25" s="20">
        <v>36072.17</v>
      </c>
      <c r="H25" s="20"/>
      <c r="I25" s="20">
        <v>29513.58</v>
      </c>
      <c r="J25" s="20">
        <v>8198.2199999999993</v>
      </c>
      <c r="K25" s="20">
        <v>83621.850000000006</v>
      </c>
      <c r="L25" s="20">
        <v>0</v>
      </c>
      <c r="M25" s="20">
        <v>78818.48</v>
      </c>
      <c r="N25" s="20">
        <v>39409.26</v>
      </c>
      <c r="O25" s="20">
        <v>99311.32</v>
      </c>
      <c r="P25" s="20"/>
      <c r="Q25" s="20">
        <v>0</v>
      </c>
      <c r="R25" s="20">
        <v>31527.4</v>
      </c>
      <c r="S25" s="16">
        <v>406472.28</v>
      </c>
      <c r="T25" s="66">
        <v>1057.7199999999721</v>
      </c>
      <c r="U25" s="74"/>
    </row>
    <row r="26" spans="1:21" s="5" customFormat="1" ht="15.75" customHeight="1">
      <c r="A26" s="39" t="s">
        <v>30</v>
      </c>
      <c r="B26" s="23" t="s">
        <v>105</v>
      </c>
      <c r="C26" s="32">
        <v>1190000</v>
      </c>
      <c r="D26" s="24">
        <v>0</v>
      </c>
      <c r="E26" s="24">
        <v>0</v>
      </c>
      <c r="F26" s="24">
        <v>199747.64</v>
      </c>
      <c r="G26" s="24">
        <v>113780.3</v>
      </c>
      <c r="H26" s="24">
        <v>0</v>
      </c>
      <c r="I26" s="24">
        <v>85967.34</v>
      </c>
      <c r="J26" s="24">
        <v>83438.89</v>
      </c>
      <c r="K26" s="24">
        <v>288243.44</v>
      </c>
      <c r="L26" s="24">
        <v>1.3869794202037156E-11</v>
      </c>
      <c r="M26" s="24">
        <v>0</v>
      </c>
      <c r="N26" s="24">
        <v>0</v>
      </c>
      <c r="O26" s="24">
        <v>0</v>
      </c>
      <c r="P26" s="24">
        <v>0</v>
      </c>
      <c r="Q26" s="24">
        <v>271998.65999999997</v>
      </c>
      <c r="R26" s="24">
        <v>144896.48000000001</v>
      </c>
      <c r="S26" s="24">
        <v>1188072.75</v>
      </c>
      <c r="T26" s="65">
        <v>1927.25</v>
      </c>
      <c r="U26" s="73"/>
    </row>
    <row r="27" spans="1:21" s="5" customFormat="1" ht="15.75" customHeight="1">
      <c r="A27" s="41"/>
      <c r="B27" s="13" t="s">
        <v>26</v>
      </c>
      <c r="C27" s="16">
        <v>1190000</v>
      </c>
      <c r="D27" s="20">
        <v>0</v>
      </c>
      <c r="E27" s="20">
        <v>0</v>
      </c>
      <c r="F27" s="20">
        <v>199747.64</v>
      </c>
      <c r="G27" s="20">
        <v>113780.3</v>
      </c>
      <c r="H27" s="20"/>
      <c r="I27" s="20">
        <v>85967.34</v>
      </c>
      <c r="J27" s="20">
        <v>83438.89</v>
      </c>
      <c r="K27" s="20">
        <v>288243.44</v>
      </c>
      <c r="L27" s="20">
        <v>1.3869794202037156E-11</v>
      </c>
      <c r="M27" s="20">
        <v>0</v>
      </c>
      <c r="N27" s="20">
        <v>0</v>
      </c>
      <c r="O27" s="20">
        <v>0</v>
      </c>
      <c r="P27" s="20"/>
      <c r="Q27" s="20">
        <v>271998.65999999997</v>
      </c>
      <c r="R27" s="20">
        <v>144896.48000000001</v>
      </c>
      <c r="S27" s="16">
        <v>1188072.75</v>
      </c>
      <c r="T27" s="66">
        <v>1927.25</v>
      </c>
      <c r="U27" s="74"/>
    </row>
    <row r="28" spans="1:21" s="5" customFormat="1" ht="15.75" customHeight="1">
      <c r="A28" s="41"/>
      <c r="B28" s="13" t="s">
        <v>27</v>
      </c>
      <c r="C28" s="16">
        <v>0</v>
      </c>
      <c r="D28" s="20">
        <v>0</v>
      </c>
      <c r="E28" s="20">
        <v>0</v>
      </c>
      <c r="F28" s="20">
        <v>0</v>
      </c>
      <c r="G28" s="20">
        <v>0</v>
      </c>
      <c r="H28" s="20"/>
      <c r="I28" s="20">
        <v>0</v>
      </c>
      <c r="J28" s="20">
        <v>0</v>
      </c>
      <c r="K28" s="20">
        <v>0</v>
      </c>
      <c r="L28" s="20">
        <v>0</v>
      </c>
      <c r="M28" s="20">
        <v>0</v>
      </c>
      <c r="N28" s="20">
        <v>0</v>
      </c>
      <c r="O28" s="20">
        <v>0</v>
      </c>
      <c r="P28" s="20"/>
      <c r="Q28" s="20">
        <v>0</v>
      </c>
      <c r="R28" s="20">
        <v>0</v>
      </c>
      <c r="S28" s="16">
        <v>0</v>
      </c>
      <c r="T28" s="66">
        <v>0</v>
      </c>
      <c r="U28" s="74"/>
    </row>
    <row r="29" spans="1:21" s="31" customFormat="1" ht="15.75" customHeight="1">
      <c r="A29" s="54" t="s">
        <v>31</v>
      </c>
      <c r="B29" s="34" t="s">
        <v>32</v>
      </c>
      <c r="C29" s="28">
        <v>2000570</v>
      </c>
      <c r="D29" s="55">
        <v>6177.7</v>
      </c>
      <c r="E29" s="55">
        <v>185266.41</v>
      </c>
      <c r="F29" s="55">
        <v>179112.63</v>
      </c>
      <c r="G29" s="55">
        <v>165099.23000000001</v>
      </c>
      <c r="H29" s="55"/>
      <c r="I29" s="55">
        <v>200809.69</v>
      </c>
      <c r="J29" s="55">
        <v>144422.09</v>
      </c>
      <c r="K29" s="55">
        <v>113406.39</v>
      </c>
      <c r="L29" s="55">
        <v>201978.11</v>
      </c>
      <c r="M29" s="55">
        <v>150476.84</v>
      </c>
      <c r="N29" s="55">
        <v>155560.48000000001</v>
      </c>
      <c r="O29" s="20">
        <v>156150.04</v>
      </c>
      <c r="P29" s="55"/>
      <c r="Q29" s="20">
        <v>140100.49</v>
      </c>
      <c r="R29" s="20">
        <v>150476.84</v>
      </c>
      <c r="S29" s="28">
        <v>1949036.94</v>
      </c>
      <c r="T29" s="67">
        <v>51533.060000000056</v>
      </c>
      <c r="U29" s="75"/>
    </row>
    <row r="30" spans="1:21" s="31" customFormat="1" ht="15.75" customHeight="1">
      <c r="A30" s="54" t="s">
        <v>33</v>
      </c>
      <c r="B30" s="34" t="s">
        <v>34</v>
      </c>
      <c r="C30" s="28">
        <v>6400</v>
      </c>
      <c r="D30" s="55">
        <v>0</v>
      </c>
      <c r="E30" s="55">
        <v>0</v>
      </c>
      <c r="F30" s="55">
        <v>0</v>
      </c>
      <c r="G30" s="55">
        <v>0</v>
      </c>
      <c r="H30" s="55"/>
      <c r="I30" s="55">
        <v>0</v>
      </c>
      <c r="J30" s="55">
        <v>0</v>
      </c>
      <c r="K30" s="55">
        <v>0</v>
      </c>
      <c r="L30" s="55">
        <v>0</v>
      </c>
      <c r="M30" s="55">
        <v>0</v>
      </c>
      <c r="N30" s="55">
        <v>0</v>
      </c>
      <c r="O30" s="20">
        <v>0</v>
      </c>
      <c r="P30" s="55"/>
      <c r="Q30" s="20">
        <v>0</v>
      </c>
      <c r="R30" s="20">
        <v>0</v>
      </c>
      <c r="S30" s="28">
        <v>0</v>
      </c>
      <c r="T30" s="67">
        <v>6400</v>
      </c>
      <c r="U30" s="75"/>
    </row>
    <row r="31" spans="1:21" s="31" customFormat="1" ht="15.75" customHeight="1">
      <c r="A31" s="54" t="s">
        <v>35</v>
      </c>
      <c r="B31" s="34" t="s">
        <v>36</v>
      </c>
      <c r="C31" s="28">
        <v>0</v>
      </c>
      <c r="D31" s="55">
        <v>0</v>
      </c>
      <c r="E31" s="55">
        <v>0</v>
      </c>
      <c r="F31" s="55">
        <v>0</v>
      </c>
      <c r="G31" s="55">
        <v>0</v>
      </c>
      <c r="H31" s="55"/>
      <c r="I31" s="55">
        <v>0</v>
      </c>
      <c r="J31" s="55">
        <v>0</v>
      </c>
      <c r="K31" s="55">
        <v>0</v>
      </c>
      <c r="L31" s="55">
        <v>0</v>
      </c>
      <c r="M31" s="55">
        <v>0</v>
      </c>
      <c r="N31" s="55">
        <v>0</v>
      </c>
      <c r="O31" s="20">
        <v>0</v>
      </c>
      <c r="P31" s="55"/>
      <c r="Q31" s="20">
        <v>0</v>
      </c>
      <c r="R31" s="20">
        <v>0</v>
      </c>
      <c r="S31" s="28">
        <v>0</v>
      </c>
      <c r="T31" s="67">
        <v>0</v>
      </c>
      <c r="U31" s="75"/>
    </row>
    <row r="32" spans="1:21" s="31" customFormat="1" ht="15.75" customHeight="1">
      <c r="A32" s="54" t="s">
        <v>37</v>
      </c>
      <c r="B32" s="35" t="s">
        <v>82</v>
      </c>
      <c r="C32" s="28">
        <v>32600</v>
      </c>
      <c r="D32" s="55">
        <v>0</v>
      </c>
      <c r="E32" s="55">
        <v>0</v>
      </c>
      <c r="F32" s="55">
        <v>0</v>
      </c>
      <c r="G32" s="55">
        <v>0</v>
      </c>
      <c r="H32" s="55"/>
      <c r="I32" s="55">
        <v>0</v>
      </c>
      <c r="J32" s="55">
        <v>0</v>
      </c>
      <c r="K32" s="55">
        <v>0</v>
      </c>
      <c r="L32" s="55">
        <v>0</v>
      </c>
      <c r="M32" s="55">
        <v>0</v>
      </c>
      <c r="N32" s="55">
        <v>0</v>
      </c>
      <c r="O32" s="20">
        <v>0</v>
      </c>
      <c r="P32" s="55"/>
      <c r="Q32" s="20">
        <v>0</v>
      </c>
      <c r="R32" s="20">
        <v>0</v>
      </c>
      <c r="S32" s="28">
        <v>0</v>
      </c>
      <c r="T32" s="67">
        <v>32600</v>
      </c>
      <c r="U32" s="75"/>
    </row>
    <row r="33" spans="1:21" s="31" customFormat="1" ht="15.75" customHeight="1">
      <c r="A33" s="54" t="s">
        <v>38</v>
      </c>
      <c r="B33" s="34" t="s">
        <v>39</v>
      </c>
      <c r="C33" s="28">
        <v>194000</v>
      </c>
      <c r="D33" s="55">
        <v>0</v>
      </c>
      <c r="E33" s="55">
        <v>0</v>
      </c>
      <c r="F33" s="55">
        <v>0</v>
      </c>
      <c r="G33" s="55">
        <v>0</v>
      </c>
      <c r="H33" s="55"/>
      <c r="I33" s="55">
        <v>0</v>
      </c>
      <c r="J33" s="55">
        <v>0</v>
      </c>
      <c r="K33" s="55">
        <v>0</v>
      </c>
      <c r="L33" s="55">
        <v>18788.82</v>
      </c>
      <c r="M33" s="55">
        <v>0</v>
      </c>
      <c r="N33" s="55">
        <v>37577.64</v>
      </c>
      <c r="O33" s="20">
        <v>37577.64</v>
      </c>
      <c r="P33" s="55"/>
      <c r="Q33" s="20">
        <v>37577.64</v>
      </c>
      <c r="R33" s="20">
        <v>37577.64</v>
      </c>
      <c r="S33" s="28">
        <v>169099.38</v>
      </c>
      <c r="T33" s="67">
        <v>24900.62</v>
      </c>
      <c r="U33" s="75"/>
    </row>
    <row r="34" spans="1:21" s="6" customFormat="1" ht="15.75" customHeight="1">
      <c r="A34" s="43" t="s">
        <v>74</v>
      </c>
      <c r="B34" s="13" t="s">
        <v>75</v>
      </c>
      <c r="C34" s="16">
        <v>89000</v>
      </c>
      <c r="D34" s="20">
        <v>0</v>
      </c>
      <c r="E34" s="20">
        <v>0</v>
      </c>
      <c r="F34" s="20">
        <v>5601.94</v>
      </c>
      <c r="G34" s="20">
        <v>14938.5</v>
      </c>
      <c r="H34" s="20"/>
      <c r="I34" s="20">
        <v>7469.25</v>
      </c>
      <c r="J34" s="20">
        <v>0</v>
      </c>
      <c r="K34" s="20">
        <v>14938.5</v>
      </c>
      <c r="L34" s="20">
        <v>0</v>
      </c>
      <c r="M34" s="20">
        <v>13239.73</v>
      </c>
      <c r="N34" s="20">
        <v>9456.9500000000007</v>
      </c>
      <c r="O34" s="20">
        <v>0</v>
      </c>
      <c r="P34" s="20"/>
      <c r="Q34" s="20">
        <v>0</v>
      </c>
      <c r="R34" s="20">
        <v>22696.68</v>
      </c>
      <c r="S34" s="16">
        <v>88341.55</v>
      </c>
      <c r="T34" s="66">
        <v>658.45000000001164</v>
      </c>
      <c r="U34" s="74"/>
    </row>
    <row r="35" spans="1:21" s="6" customFormat="1" ht="15.75" customHeight="1">
      <c r="A35" s="43" t="s">
        <v>79</v>
      </c>
      <c r="B35" s="13" t="s">
        <v>87</v>
      </c>
      <c r="C35" s="16">
        <v>1000</v>
      </c>
      <c r="D35" s="20">
        <v>0</v>
      </c>
      <c r="E35" s="20">
        <v>0</v>
      </c>
      <c r="F35" s="20">
        <v>0</v>
      </c>
      <c r="G35" s="20">
        <v>0</v>
      </c>
      <c r="H35" s="20"/>
      <c r="I35" s="20">
        <v>0</v>
      </c>
      <c r="J35" s="20">
        <v>0</v>
      </c>
      <c r="K35" s="20">
        <v>0</v>
      </c>
      <c r="L35" s="20">
        <v>0</v>
      </c>
      <c r="M35" s="20">
        <v>0</v>
      </c>
      <c r="N35" s="20">
        <v>0</v>
      </c>
      <c r="O35" s="20">
        <v>0</v>
      </c>
      <c r="P35" s="20"/>
      <c r="Q35" s="20">
        <v>0</v>
      </c>
      <c r="R35" s="20">
        <v>0</v>
      </c>
      <c r="S35" s="16">
        <v>0</v>
      </c>
      <c r="T35" s="66">
        <v>1000</v>
      </c>
      <c r="U35" s="74"/>
    </row>
    <row r="36" spans="1:21" s="6" customFormat="1" ht="15.75" customHeight="1">
      <c r="A36" s="43" t="s">
        <v>85</v>
      </c>
      <c r="B36" s="13" t="s">
        <v>86</v>
      </c>
      <c r="C36" s="16">
        <v>122000</v>
      </c>
      <c r="D36" s="20">
        <v>0</v>
      </c>
      <c r="E36" s="20">
        <v>0</v>
      </c>
      <c r="F36" s="20">
        <v>0</v>
      </c>
      <c r="G36" s="20">
        <v>0</v>
      </c>
      <c r="H36" s="20"/>
      <c r="I36" s="20">
        <v>24706.57</v>
      </c>
      <c r="J36" s="20">
        <v>0</v>
      </c>
      <c r="K36" s="20">
        <v>24705.5</v>
      </c>
      <c r="L36" s="20">
        <v>0</v>
      </c>
      <c r="M36" s="20">
        <v>0</v>
      </c>
      <c r="N36" s="20">
        <v>0</v>
      </c>
      <c r="O36" s="20">
        <v>0</v>
      </c>
      <c r="P36" s="20"/>
      <c r="Q36" s="20">
        <v>48068.14</v>
      </c>
      <c r="R36" s="20">
        <v>24033.19</v>
      </c>
      <c r="S36" s="16">
        <v>121513.4</v>
      </c>
      <c r="T36" s="66">
        <v>486.60000000000582</v>
      </c>
      <c r="U36" s="74"/>
    </row>
    <row r="37" spans="1:21" s="31" customFormat="1" ht="15.75" customHeight="1">
      <c r="A37" s="54" t="s">
        <v>115</v>
      </c>
      <c r="B37" s="34" t="s">
        <v>112</v>
      </c>
      <c r="C37" s="28">
        <v>27000</v>
      </c>
      <c r="D37" s="55"/>
      <c r="E37" s="55"/>
      <c r="F37" s="55"/>
      <c r="G37" s="55"/>
      <c r="H37" s="55"/>
      <c r="I37" s="55"/>
      <c r="J37" s="55"/>
      <c r="K37" s="55"/>
      <c r="L37" s="55">
        <v>1637.28</v>
      </c>
      <c r="M37" s="55">
        <v>3820.32</v>
      </c>
      <c r="N37" s="55">
        <v>2183.04</v>
      </c>
      <c r="O37" s="20">
        <v>6003.36</v>
      </c>
      <c r="P37" s="55"/>
      <c r="Q37" s="20">
        <v>3820.32</v>
      </c>
      <c r="R37" s="20">
        <v>3820.32</v>
      </c>
      <c r="S37" s="28">
        <v>21284.639999999999</v>
      </c>
      <c r="T37" s="67">
        <v>5715.36</v>
      </c>
      <c r="U37" s="75"/>
    </row>
    <row r="38" spans="1:21" s="53" customFormat="1" ht="15.75" customHeight="1">
      <c r="A38" s="52" t="s">
        <v>111</v>
      </c>
      <c r="B38" s="51" t="s">
        <v>116</v>
      </c>
      <c r="C38" s="16">
        <v>94700</v>
      </c>
      <c r="D38" s="20"/>
      <c r="E38" s="20"/>
      <c r="F38" s="20"/>
      <c r="G38" s="20"/>
      <c r="H38" s="20"/>
      <c r="I38" s="20"/>
      <c r="J38" s="20"/>
      <c r="K38" s="20"/>
      <c r="L38" s="20"/>
      <c r="M38" s="20">
        <v>0</v>
      </c>
      <c r="N38" s="20">
        <v>41886.080000000002</v>
      </c>
      <c r="O38" s="20">
        <v>0</v>
      </c>
      <c r="P38" s="20"/>
      <c r="Q38" s="20">
        <v>0</v>
      </c>
      <c r="R38" s="20">
        <v>41856</v>
      </c>
      <c r="S38" s="16">
        <v>83742.080000000002</v>
      </c>
      <c r="T38" s="66">
        <v>10957.92</v>
      </c>
      <c r="U38" s="74"/>
    </row>
    <row r="39" spans="1:21" ht="16.5" customHeight="1">
      <c r="A39" s="44">
        <v>2</v>
      </c>
      <c r="B39" s="14" t="s">
        <v>40</v>
      </c>
      <c r="C39" s="10">
        <v>18268650</v>
      </c>
      <c r="D39" s="10">
        <v>0</v>
      </c>
      <c r="E39" s="10">
        <v>0</v>
      </c>
      <c r="F39" s="10">
        <v>927644.95</v>
      </c>
      <c r="G39" s="10">
        <v>1599801.96</v>
      </c>
      <c r="H39" s="10">
        <v>0</v>
      </c>
      <c r="I39" s="10">
        <v>1286644.0900000001</v>
      </c>
      <c r="J39" s="10">
        <v>2818500.94</v>
      </c>
      <c r="K39" s="10">
        <v>1752772.5</v>
      </c>
      <c r="L39" s="10">
        <v>1459317.42</v>
      </c>
      <c r="M39" s="10">
        <v>2829062.45</v>
      </c>
      <c r="N39" s="10">
        <v>974952.76</v>
      </c>
      <c r="O39" s="10">
        <v>1235986.75</v>
      </c>
      <c r="P39" s="10">
        <v>0</v>
      </c>
      <c r="Q39" s="10">
        <v>1105842.2</v>
      </c>
      <c r="R39" s="10">
        <v>2256388.34</v>
      </c>
      <c r="S39" s="10">
        <v>18246914.359999999</v>
      </c>
      <c r="T39" s="68">
        <v>21735.640000000596</v>
      </c>
      <c r="U39" s="76"/>
    </row>
    <row r="40" spans="1:21" s="7" customFormat="1" ht="16.5" customHeight="1">
      <c r="A40" s="45"/>
      <c r="B40" s="13" t="s">
        <v>122</v>
      </c>
      <c r="C40" s="11">
        <v>18268650</v>
      </c>
      <c r="D40" s="20">
        <v>0</v>
      </c>
      <c r="E40" s="20">
        <v>0</v>
      </c>
      <c r="F40" s="20">
        <v>927644.95</v>
      </c>
      <c r="G40" s="20">
        <v>1599801.96</v>
      </c>
      <c r="H40" s="36"/>
      <c r="I40" s="20">
        <v>1286644.0900000001</v>
      </c>
      <c r="J40" s="20">
        <v>2818500.94</v>
      </c>
      <c r="K40" s="20">
        <v>1752772.5</v>
      </c>
      <c r="L40" s="20">
        <v>1459317.42</v>
      </c>
      <c r="M40" s="20">
        <v>2829062.45</v>
      </c>
      <c r="N40" s="20">
        <v>974952.76</v>
      </c>
      <c r="O40" s="20">
        <v>1235986.75</v>
      </c>
      <c r="P40" s="20"/>
      <c r="Q40" s="20">
        <v>1105842.2</v>
      </c>
      <c r="R40" s="20">
        <v>2256388.34</v>
      </c>
      <c r="S40" s="16">
        <v>18246914.359999999</v>
      </c>
      <c r="T40" s="66">
        <v>21735.640000000596</v>
      </c>
      <c r="U40" s="74"/>
    </row>
    <row r="41" spans="1:21" ht="16.5" customHeight="1">
      <c r="A41" s="38">
        <v>3</v>
      </c>
      <c r="B41" s="14" t="s">
        <v>41</v>
      </c>
      <c r="C41" s="8">
        <v>14028220</v>
      </c>
      <c r="D41" s="8">
        <v>0</v>
      </c>
      <c r="E41" s="8">
        <v>5625.75</v>
      </c>
      <c r="F41" s="8">
        <v>1154712.2</v>
      </c>
      <c r="G41" s="8">
        <v>872453.95</v>
      </c>
      <c r="H41" s="8">
        <v>0</v>
      </c>
      <c r="I41" s="8">
        <v>699613.96</v>
      </c>
      <c r="J41" s="8">
        <v>889353.97</v>
      </c>
      <c r="K41" s="8">
        <v>3912762.86</v>
      </c>
      <c r="L41" s="8">
        <v>33852.559999999998</v>
      </c>
      <c r="M41" s="8">
        <v>901352.07</v>
      </c>
      <c r="N41" s="8">
        <v>355956.5</v>
      </c>
      <c r="O41" s="8">
        <v>457885.85</v>
      </c>
      <c r="P41" s="8">
        <v>0</v>
      </c>
      <c r="Q41" s="8">
        <v>2045804.35</v>
      </c>
      <c r="R41" s="8">
        <v>2690207.11</v>
      </c>
      <c r="S41" s="8">
        <v>14019581.129999999</v>
      </c>
      <c r="T41" s="64">
        <v>8638.8700000005119</v>
      </c>
      <c r="U41" s="72"/>
    </row>
    <row r="42" spans="1:21" s="25" customFormat="1" ht="16.5" customHeight="1">
      <c r="A42" s="46"/>
      <c r="B42" s="26" t="s">
        <v>42</v>
      </c>
      <c r="C42" s="24">
        <v>11354070</v>
      </c>
      <c r="D42" s="24">
        <v>0</v>
      </c>
      <c r="E42" s="24">
        <v>0</v>
      </c>
      <c r="F42" s="24">
        <v>1106237.95</v>
      </c>
      <c r="G42" s="24">
        <v>822308.17</v>
      </c>
      <c r="H42" s="24">
        <v>0</v>
      </c>
      <c r="I42" s="24">
        <v>625159.66</v>
      </c>
      <c r="J42" s="24">
        <v>889353.97</v>
      </c>
      <c r="K42" s="24">
        <v>2529382.9900000002</v>
      </c>
      <c r="L42" s="24">
        <v>33852.559999999998</v>
      </c>
      <c r="M42" s="24">
        <v>760344.87</v>
      </c>
      <c r="N42" s="24">
        <v>289298.55</v>
      </c>
      <c r="O42" s="24">
        <v>457885.85</v>
      </c>
      <c r="P42" s="24">
        <v>0</v>
      </c>
      <c r="Q42" s="24">
        <v>1881840.45</v>
      </c>
      <c r="R42" s="24">
        <v>1952369.54</v>
      </c>
      <c r="S42" s="24">
        <v>11348034.560000001</v>
      </c>
      <c r="T42" s="65">
        <v>6035.4400000004098</v>
      </c>
      <c r="U42" s="73"/>
    </row>
    <row r="43" spans="1:21" s="5" customFormat="1" ht="23.25" customHeight="1">
      <c r="A43" s="47" t="s">
        <v>2</v>
      </c>
      <c r="B43" s="15" t="s">
        <v>43</v>
      </c>
      <c r="C43" s="9">
        <v>2568650</v>
      </c>
      <c r="D43" s="20">
        <v>0</v>
      </c>
      <c r="E43" s="20">
        <v>0</v>
      </c>
      <c r="F43" s="20">
        <v>229670.04</v>
      </c>
      <c r="G43" s="20">
        <v>119431.75</v>
      </c>
      <c r="H43" s="20"/>
      <c r="I43" s="20">
        <v>150689.68</v>
      </c>
      <c r="J43" s="20">
        <v>150124.13</v>
      </c>
      <c r="K43" s="20">
        <v>741599.41</v>
      </c>
      <c r="L43" s="20">
        <v>0</v>
      </c>
      <c r="M43" s="20">
        <v>0</v>
      </c>
      <c r="N43" s="20">
        <v>-9.3223206931725144E-12</v>
      </c>
      <c r="O43" s="20">
        <v>0</v>
      </c>
      <c r="P43" s="20"/>
      <c r="Q43" s="20">
        <v>441920.76</v>
      </c>
      <c r="R43" s="20">
        <v>733051.42</v>
      </c>
      <c r="S43" s="16">
        <v>2566487.19</v>
      </c>
      <c r="T43" s="66">
        <v>2162.8100000000559</v>
      </c>
      <c r="U43" s="74"/>
    </row>
    <row r="44" spans="1:21" s="25" customFormat="1" ht="15.75" customHeight="1">
      <c r="A44" s="39" t="s">
        <v>6</v>
      </c>
      <c r="B44" s="26" t="s">
        <v>80</v>
      </c>
      <c r="C44" s="24">
        <v>7158420</v>
      </c>
      <c r="D44" s="24">
        <v>0</v>
      </c>
      <c r="E44" s="24">
        <v>0</v>
      </c>
      <c r="F44" s="24">
        <v>695689.55</v>
      </c>
      <c r="G44" s="24">
        <v>516159.38</v>
      </c>
      <c r="H44" s="24">
        <v>0</v>
      </c>
      <c r="I44" s="24">
        <v>299895.69</v>
      </c>
      <c r="J44" s="24">
        <v>674856.8</v>
      </c>
      <c r="K44" s="24">
        <v>1698777.32</v>
      </c>
      <c r="L44" s="24">
        <v>33852.559999999998</v>
      </c>
      <c r="M44" s="24">
        <v>642993</v>
      </c>
      <c r="N44" s="24">
        <v>289298.55</v>
      </c>
      <c r="O44" s="24">
        <v>400054.57</v>
      </c>
      <c r="P44" s="24">
        <v>0</v>
      </c>
      <c r="Q44" s="24">
        <v>1135061.5</v>
      </c>
      <c r="R44" s="24">
        <v>770741.89</v>
      </c>
      <c r="S44" s="24">
        <v>7157380.8099999996</v>
      </c>
      <c r="T44" s="65">
        <v>1039.1900000004098</v>
      </c>
      <c r="U44" s="73"/>
    </row>
    <row r="45" spans="1:21" s="5" customFormat="1" ht="15.75" customHeight="1">
      <c r="A45" s="41"/>
      <c r="B45" s="13" t="s">
        <v>44</v>
      </c>
      <c r="C45" s="9">
        <v>4488420</v>
      </c>
      <c r="D45" s="20">
        <v>0</v>
      </c>
      <c r="E45" s="20">
        <v>0</v>
      </c>
      <c r="F45" s="20">
        <v>545853.34</v>
      </c>
      <c r="G45" s="20">
        <v>486379.89</v>
      </c>
      <c r="H45" s="20"/>
      <c r="I45" s="20">
        <v>99806.59</v>
      </c>
      <c r="J45" s="20">
        <v>524703.63</v>
      </c>
      <c r="K45" s="20">
        <v>449198.82</v>
      </c>
      <c r="L45" s="20">
        <v>33852.559999999998</v>
      </c>
      <c r="M45" s="20">
        <v>642993</v>
      </c>
      <c r="N45" s="20">
        <v>289298.55</v>
      </c>
      <c r="O45" s="20">
        <v>400054.57</v>
      </c>
      <c r="P45" s="20"/>
      <c r="Q45" s="20">
        <v>345564.91</v>
      </c>
      <c r="R45" s="20">
        <v>669827.81999999995</v>
      </c>
      <c r="S45" s="16">
        <v>4487533.68</v>
      </c>
      <c r="T45" s="66">
        <v>886.32000000029802</v>
      </c>
      <c r="U45" s="74"/>
    </row>
    <row r="46" spans="1:21" s="5" customFormat="1" ht="15.75" customHeight="1">
      <c r="A46" s="41"/>
      <c r="B46" s="13" t="s">
        <v>45</v>
      </c>
      <c r="C46" s="9">
        <v>2670000</v>
      </c>
      <c r="D46" s="20">
        <v>0</v>
      </c>
      <c r="E46" s="20">
        <v>0</v>
      </c>
      <c r="F46" s="20">
        <v>149836.21</v>
      </c>
      <c r="G46" s="20">
        <v>29779.49</v>
      </c>
      <c r="H46" s="20"/>
      <c r="I46" s="20">
        <v>200089.1</v>
      </c>
      <c r="J46" s="20">
        <v>150153.17000000001</v>
      </c>
      <c r="K46" s="20">
        <v>1249578.5</v>
      </c>
      <c r="L46" s="20">
        <v>0</v>
      </c>
      <c r="M46" s="20">
        <v>0</v>
      </c>
      <c r="N46" s="20">
        <v>0</v>
      </c>
      <c r="O46" s="20">
        <v>0</v>
      </c>
      <c r="P46" s="20"/>
      <c r="Q46" s="20">
        <v>789496.59</v>
      </c>
      <c r="R46" s="20">
        <v>100914.07</v>
      </c>
      <c r="S46" s="16">
        <v>2669847.13</v>
      </c>
      <c r="T46" s="66">
        <v>152.87000000011176</v>
      </c>
      <c r="U46" s="74"/>
    </row>
    <row r="47" spans="1:21" s="25" customFormat="1" ht="15.75" customHeight="1">
      <c r="A47" s="39" t="s">
        <v>8</v>
      </c>
      <c r="B47" s="26" t="s">
        <v>46</v>
      </c>
      <c r="C47" s="24">
        <v>1627000</v>
      </c>
      <c r="D47" s="24">
        <v>0</v>
      </c>
      <c r="E47" s="24">
        <v>0</v>
      </c>
      <c r="F47" s="24">
        <v>180878.36</v>
      </c>
      <c r="G47" s="24">
        <v>186717.04</v>
      </c>
      <c r="H47" s="24">
        <v>0</v>
      </c>
      <c r="I47" s="24">
        <v>174574.29</v>
      </c>
      <c r="J47" s="24">
        <v>64373.04</v>
      </c>
      <c r="K47" s="24">
        <v>89006.26</v>
      </c>
      <c r="L47" s="24">
        <v>0</v>
      </c>
      <c r="M47" s="24">
        <v>117351.87</v>
      </c>
      <c r="N47" s="24">
        <v>0</v>
      </c>
      <c r="O47" s="24">
        <v>57831.28</v>
      </c>
      <c r="P47" s="24">
        <v>0</v>
      </c>
      <c r="Q47" s="24">
        <v>304858.19</v>
      </c>
      <c r="R47" s="24">
        <v>448576.23</v>
      </c>
      <c r="S47" s="24">
        <v>1624166.56</v>
      </c>
      <c r="T47" s="65">
        <v>2833.4399999999441</v>
      </c>
      <c r="U47" s="73"/>
    </row>
    <row r="48" spans="1:21" s="5" customFormat="1" ht="15.75" customHeight="1">
      <c r="A48" s="40"/>
      <c r="B48" s="13" t="s">
        <v>47</v>
      </c>
      <c r="C48" s="16">
        <v>910000</v>
      </c>
      <c r="D48" s="20">
        <v>0</v>
      </c>
      <c r="E48" s="20">
        <v>0</v>
      </c>
      <c r="F48" s="20">
        <v>121725.4</v>
      </c>
      <c r="G48" s="20">
        <v>127564.08</v>
      </c>
      <c r="H48" s="20"/>
      <c r="I48" s="20">
        <v>100088.95</v>
      </c>
      <c r="J48" s="20">
        <v>50145.66</v>
      </c>
      <c r="K48" s="20">
        <v>89006.26</v>
      </c>
      <c r="L48" s="20">
        <v>0</v>
      </c>
      <c r="M48" s="20">
        <v>0</v>
      </c>
      <c r="N48" s="20">
        <v>0</v>
      </c>
      <c r="O48" s="20">
        <v>0</v>
      </c>
      <c r="P48" s="20"/>
      <c r="Q48" s="20">
        <v>220645.23</v>
      </c>
      <c r="R48" s="20">
        <v>200147.99</v>
      </c>
      <c r="S48" s="16">
        <v>909323.57</v>
      </c>
      <c r="T48" s="66">
        <v>676.42999999993481</v>
      </c>
      <c r="U48" s="74"/>
    </row>
    <row r="49" spans="1:21" s="5" customFormat="1" ht="15.75" customHeight="1">
      <c r="A49" s="40"/>
      <c r="B49" s="13" t="s">
        <v>48</v>
      </c>
      <c r="C49" s="16">
        <v>717000</v>
      </c>
      <c r="D49" s="20">
        <v>0</v>
      </c>
      <c r="E49" s="20">
        <v>0</v>
      </c>
      <c r="F49" s="20">
        <v>59152.959999999999</v>
      </c>
      <c r="G49" s="20">
        <v>59152.959999999999</v>
      </c>
      <c r="H49" s="20"/>
      <c r="I49" s="20">
        <v>74485.34</v>
      </c>
      <c r="J49" s="20">
        <v>14227.38</v>
      </c>
      <c r="K49" s="20">
        <v>0</v>
      </c>
      <c r="L49" s="20">
        <v>0</v>
      </c>
      <c r="M49" s="20">
        <v>117351.87</v>
      </c>
      <c r="N49" s="20">
        <v>0</v>
      </c>
      <c r="O49" s="20">
        <v>57831.28</v>
      </c>
      <c r="P49" s="20"/>
      <c r="Q49" s="20">
        <v>84212.96</v>
      </c>
      <c r="R49" s="20">
        <v>248428.24</v>
      </c>
      <c r="S49" s="16">
        <v>714842.99</v>
      </c>
      <c r="T49" s="66">
        <v>2157.0100000000093</v>
      </c>
      <c r="U49" s="74"/>
    </row>
    <row r="50" spans="1:21" s="25" customFormat="1" ht="15.75" customHeight="1">
      <c r="A50" s="46"/>
      <c r="B50" s="26" t="s">
        <v>81</v>
      </c>
      <c r="C50" s="24">
        <v>2217690</v>
      </c>
      <c r="D50" s="24">
        <v>0</v>
      </c>
      <c r="E50" s="24">
        <v>0</v>
      </c>
      <c r="F50" s="24">
        <v>0</v>
      </c>
      <c r="G50" s="24">
        <v>0</v>
      </c>
      <c r="H50" s="24">
        <v>0</v>
      </c>
      <c r="I50" s="24">
        <v>0</v>
      </c>
      <c r="J50" s="24">
        <v>0</v>
      </c>
      <c r="K50" s="24">
        <v>1232392.75</v>
      </c>
      <c r="L50" s="24">
        <v>0</v>
      </c>
      <c r="M50" s="24">
        <v>82040.55</v>
      </c>
      <c r="N50" s="24">
        <v>4.6576076329074567E-12</v>
      </c>
      <c r="O50" s="24">
        <v>0</v>
      </c>
      <c r="P50" s="24">
        <v>0</v>
      </c>
      <c r="Q50" s="24">
        <v>163963.9</v>
      </c>
      <c r="R50" s="24">
        <v>737837.57</v>
      </c>
      <c r="S50" s="24">
        <v>2216234.77</v>
      </c>
      <c r="T50" s="65">
        <v>1455.2300000000978</v>
      </c>
      <c r="U50" s="73"/>
    </row>
    <row r="51" spans="1:21" s="5" customFormat="1" ht="15.75" customHeight="1">
      <c r="A51" s="41" t="s">
        <v>10</v>
      </c>
      <c r="B51" s="13" t="s">
        <v>92</v>
      </c>
      <c r="C51" s="9">
        <v>370000</v>
      </c>
      <c r="D51" s="20">
        <v>0</v>
      </c>
      <c r="E51" s="20">
        <v>0</v>
      </c>
      <c r="F51" s="20">
        <v>0</v>
      </c>
      <c r="G51" s="20">
        <v>0</v>
      </c>
      <c r="H51" s="20"/>
      <c r="I51" s="20">
        <v>0</v>
      </c>
      <c r="J51" s="20">
        <v>0</v>
      </c>
      <c r="K51" s="20">
        <v>369978.37</v>
      </c>
      <c r="L51" s="20">
        <v>0</v>
      </c>
      <c r="M51" s="20">
        <v>0</v>
      </c>
      <c r="N51" s="20">
        <v>4.6576076329074567E-12</v>
      </c>
      <c r="O51" s="20">
        <v>0</v>
      </c>
      <c r="P51" s="20"/>
      <c r="Q51" s="20">
        <v>0</v>
      </c>
      <c r="R51" s="20">
        <v>0</v>
      </c>
      <c r="S51" s="16">
        <v>369978.37</v>
      </c>
      <c r="T51" s="66">
        <v>21.630000000004657</v>
      </c>
      <c r="U51" s="74"/>
    </row>
    <row r="52" spans="1:21" s="5" customFormat="1" ht="22.5" customHeight="1">
      <c r="A52" s="41" t="s">
        <v>14</v>
      </c>
      <c r="B52" s="15" t="s">
        <v>77</v>
      </c>
      <c r="C52" s="9">
        <v>1847690</v>
      </c>
      <c r="D52" s="20">
        <v>0</v>
      </c>
      <c r="E52" s="20">
        <v>0</v>
      </c>
      <c r="F52" s="20">
        <v>0</v>
      </c>
      <c r="G52" s="20">
        <v>0</v>
      </c>
      <c r="H52" s="20"/>
      <c r="I52" s="20">
        <v>0</v>
      </c>
      <c r="J52" s="20">
        <v>0</v>
      </c>
      <c r="K52" s="20">
        <v>862414.38</v>
      </c>
      <c r="L52" s="20">
        <v>0</v>
      </c>
      <c r="M52" s="20">
        <v>82040.55</v>
      </c>
      <c r="N52" s="20">
        <v>0</v>
      </c>
      <c r="O52" s="20">
        <v>0</v>
      </c>
      <c r="P52" s="20"/>
      <c r="Q52" s="20">
        <v>163963.9</v>
      </c>
      <c r="R52" s="20">
        <v>737837.57</v>
      </c>
      <c r="S52" s="16">
        <v>1846256.4</v>
      </c>
      <c r="T52" s="66">
        <v>1433.6000000000931</v>
      </c>
      <c r="U52" s="74"/>
    </row>
    <row r="53" spans="1:21" s="5" customFormat="1" ht="15.75" customHeight="1">
      <c r="A53" s="41" t="s">
        <v>16</v>
      </c>
      <c r="B53" s="15" t="s">
        <v>96</v>
      </c>
      <c r="C53" s="9">
        <v>0</v>
      </c>
      <c r="D53" s="20">
        <v>0</v>
      </c>
      <c r="E53" s="20">
        <v>0</v>
      </c>
      <c r="F53" s="20">
        <v>0</v>
      </c>
      <c r="G53" s="20">
        <v>0</v>
      </c>
      <c r="H53" s="20"/>
      <c r="I53" s="20">
        <v>0</v>
      </c>
      <c r="J53" s="20">
        <v>0</v>
      </c>
      <c r="K53" s="20">
        <v>0</v>
      </c>
      <c r="L53" s="20">
        <v>0</v>
      </c>
      <c r="M53" s="20">
        <v>0</v>
      </c>
      <c r="N53" s="20">
        <v>0</v>
      </c>
      <c r="O53" s="20">
        <v>0</v>
      </c>
      <c r="P53" s="20"/>
      <c r="Q53" s="20">
        <v>0</v>
      </c>
      <c r="R53" s="20">
        <v>0</v>
      </c>
      <c r="S53" s="16">
        <v>0</v>
      </c>
      <c r="T53" s="66">
        <v>0</v>
      </c>
      <c r="U53" s="74"/>
    </row>
    <row r="54" spans="1:21" s="5" customFormat="1" ht="18.600000000000001" customHeight="1">
      <c r="A54" s="41" t="s">
        <v>18</v>
      </c>
      <c r="B54" s="15" t="s">
        <v>95</v>
      </c>
      <c r="C54" s="9">
        <v>0</v>
      </c>
      <c r="D54" s="20">
        <v>0</v>
      </c>
      <c r="E54" s="20">
        <v>0</v>
      </c>
      <c r="F54" s="20">
        <v>0</v>
      </c>
      <c r="G54" s="20">
        <v>0</v>
      </c>
      <c r="H54" s="20"/>
      <c r="I54" s="20">
        <v>0</v>
      </c>
      <c r="J54" s="20">
        <v>0</v>
      </c>
      <c r="K54" s="20">
        <v>0</v>
      </c>
      <c r="L54" s="20">
        <v>0</v>
      </c>
      <c r="M54" s="20">
        <v>0</v>
      </c>
      <c r="N54" s="20">
        <v>0</v>
      </c>
      <c r="O54" s="20">
        <v>0</v>
      </c>
      <c r="P54" s="20"/>
      <c r="Q54" s="20">
        <v>0</v>
      </c>
      <c r="R54" s="20">
        <v>0</v>
      </c>
      <c r="S54" s="16">
        <v>0</v>
      </c>
      <c r="T54" s="66">
        <v>0</v>
      </c>
      <c r="U54" s="74"/>
    </row>
    <row r="55" spans="1:21" s="5" customFormat="1" ht="15.75" customHeight="1">
      <c r="A55" s="41" t="s">
        <v>20</v>
      </c>
      <c r="B55" s="15" t="s">
        <v>94</v>
      </c>
      <c r="C55" s="9">
        <v>415000</v>
      </c>
      <c r="D55" s="20">
        <v>0</v>
      </c>
      <c r="E55" s="20">
        <v>0</v>
      </c>
      <c r="F55" s="20">
        <v>48474.25</v>
      </c>
      <c r="G55" s="20">
        <v>50145.78</v>
      </c>
      <c r="H55" s="20"/>
      <c r="I55" s="20">
        <v>70204.09</v>
      </c>
      <c r="J55" s="20">
        <v>0</v>
      </c>
      <c r="K55" s="20">
        <v>119852.15</v>
      </c>
      <c r="L55" s="20">
        <v>1.0459189070388675E-11</v>
      </c>
      <c r="M55" s="20">
        <v>58966.65</v>
      </c>
      <c r="N55" s="20">
        <v>66657.95</v>
      </c>
      <c r="O55" s="20">
        <v>0</v>
      </c>
      <c r="P55" s="20"/>
      <c r="Q55" s="20">
        <v>0</v>
      </c>
      <c r="R55" s="20">
        <v>0</v>
      </c>
      <c r="S55" s="16">
        <v>414300.87</v>
      </c>
      <c r="T55" s="66">
        <v>699.13000000000466</v>
      </c>
      <c r="U55" s="74"/>
    </row>
    <row r="56" spans="1:21" s="5" customFormat="1" ht="15.75" customHeight="1">
      <c r="A56" s="41" t="s">
        <v>22</v>
      </c>
      <c r="B56" s="13" t="s">
        <v>49</v>
      </c>
      <c r="C56" s="9">
        <v>41460</v>
      </c>
      <c r="D56" s="20">
        <v>0</v>
      </c>
      <c r="E56" s="20">
        <v>5625.75</v>
      </c>
      <c r="F56" s="20">
        <v>0</v>
      </c>
      <c r="G56" s="20">
        <v>0</v>
      </c>
      <c r="H56" s="20"/>
      <c r="I56" s="20">
        <v>4250.21</v>
      </c>
      <c r="J56" s="20">
        <v>0</v>
      </c>
      <c r="K56" s="20">
        <v>31134.97</v>
      </c>
      <c r="L56" s="20">
        <v>0</v>
      </c>
      <c r="M56" s="20">
        <v>0</v>
      </c>
      <c r="N56" s="20">
        <v>0</v>
      </c>
      <c r="O56" s="20">
        <v>0</v>
      </c>
      <c r="P56" s="20"/>
      <c r="Q56" s="20">
        <v>0</v>
      </c>
      <c r="R56" s="20">
        <v>0</v>
      </c>
      <c r="S56" s="16">
        <v>41010.93</v>
      </c>
      <c r="T56" s="66">
        <v>449.07</v>
      </c>
      <c r="U56" s="74"/>
    </row>
    <row r="57" spans="1:21" ht="16.5" customHeight="1">
      <c r="A57" s="38">
        <v>4</v>
      </c>
      <c r="B57" s="14" t="s">
        <v>50</v>
      </c>
      <c r="C57" s="10">
        <v>56473040.000000007</v>
      </c>
      <c r="D57" s="10">
        <v>0</v>
      </c>
      <c r="E57" s="10">
        <v>4682757.82</v>
      </c>
      <c r="F57" s="10">
        <v>4379927.42</v>
      </c>
      <c r="G57" s="10">
        <v>4295314.76</v>
      </c>
      <c r="H57" s="10">
        <v>608901.97</v>
      </c>
      <c r="I57" s="10">
        <v>4309374.1500000004</v>
      </c>
      <c r="J57" s="10">
        <v>4536475.41</v>
      </c>
      <c r="K57" s="10">
        <v>5064119.42</v>
      </c>
      <c r="L57" s="10">
        <v>4466286.71</v>
      </c>
      <c r="M57" s="10">
        <v>4475009.9800000004</v>
      </c>
      <c r="N57" s="10">
        <v>5366202.7300000004</v>
      </c>
      <c r="O57" s="10">
        <v>4748612.84</v>
      </c>
      <c r="P57" s="10">
        <v>0</v>
      </c>
      <c r="Q57" s="10">
        <v>4856396.45</v>
      </c>
      <c r="R57" s="10">
        <v>4682702.9400000004</v>
      </c>
      <c r="S57" s="10">
        <v>56472082.600000001</v>
      </c>
      <c r="T57" s="68">
        <v>957.40000000104556</v>
      </c>
      <c r="U57" s="77">
        <f>U58+U62</f>
        <v>762000.00000000023</v>
      </c>
    </row>
    <row r="58" spans="1:21" s="31" customFormat="1" ht="16.5" customHeight="1">
      <c r="A58" s="57"/>
      <c r="B58" s="58" t="s">
        <v>51</v>
      </c>
      <c r="C58" s="59">
        <v>56422450.730000004</v>
      </c>
      <c r="D58" s="32">
        <v>0</v>
      </c>
      <c r="E58" s="32">
        <v>4682757.82</v>
      </c>
      <c r="F58" s="32">
        <v>4376383.92</v>
      </c>
      <c r="G58" s="32">
        <v>4286608.99</v>
      </c>
      <c r="H58" s="59">
        <v>608901.97</v>
      </c>
      <c r="I58" s="32">
        <v>4309374.1500000004</v>
      </c>
      <c r="J58" s="32">
        <v>4536475.41</v>
      </c>
      <c r="K58" s="32">
        <v>5064119.42</v>
      </c>
      <c r="L58" s="32">
        <v>4466286.71</v>
      </c>
      <c r="M58" s="32">
        <v>4468622.21</v>
      </c>
      <c r="N58" s="32">
        <v>5364949.99</v>
      </c>
      <c r="O58" s="32">
        <v>4748612.84</v>
      </c>
      <c r="P58" s="32">
        <v>0</v>
      </c>
      <c r="Q58" s="32">
        <v>4845261.5999999996</v>
      </c>
      <c r="R58" s="32">
        <v>4665511.83</v>
      </c>
      <c r="S58" s="32">
        <v>56423866.859999999</v>
      </c>
      <c r="T58" s="69">
        <v>-1416.1299999989569</v>
      </c>
      <c r="U58" s="78">
        <f>U59+U60+U61</f>
        <v>762000.00000000023</v>
      </c>
    </row>
    <row r="59" spans="1:21" s="31" customFormat="1" ht="16.5" customHeight="1">
      <c r="A59" s="54"/>
      <c r="B59" s="30" t="s">
        <v>52</v>
      </c>
      <c r="C59" s="28">
        <v>19813390</v>
      </c>
      <c r="D59" s="28">
        <v>0</v>
      </c>
      <c r="E59" s="28">
        <v>1644977.15</v>
      </c>
      <c r="F59" s="55">
        <v>1517219.97</v>
      </c>
      <c r="G59" s="55">
        <v>1377802.88</v>
      </c>
      <c r="H59" s="55">
        <v>327672.15000000002</v>
      </c>
      <c r="I59" s="55">
        <v>1554995.81</v>
      </c>
      <c r="J59" s="55">
        <v>1541010.23</v>
      </c>
      <c r="K59" s="55">
        <v>1665356.08</v>
      </c>
      <c r="L59" s="55">
        <v>1607544.23</v>
      </c>
      <c r="M59" s="55">
        <v>1566634.94</v>
      </c>
      <c r="N59" s="20">
        <v>1865736.13</v>
      </c>
      <c r="O59" s="20">
        <v>1747247.37</v>
      </c>
      <c r="P59" s="20"/>
      <c r="Q59" s="20">
        <v>1818493.43</v>
      </c>
      <c r="R59" s="20">
        <v>1909126.52</v>
      </c>
      <c r="S59" s="28">
        <v>20143816.890000001</v>
      </c>
      <c r="T59" s="70">
        <v>-330426.8900000006</v>
      </c>
      <c r="U59" s="75"/>
    </row>
    <row r="60" spans="1:21" s="31" customFormat="1" ht="16.5" customHeight="1">
      <c r="A60" s="54"/>
      <c r="B60" s="30" t="s">
        <v>53</v>
      </c>
      <c r="C60" s="28">
        <v>8017060.7300000004</v>
      </c>
      <c r="D60" s="28">
        <v>0</v>
      </c>
      <c r="E60" s="28">
        <v>650167.15</v>
      </c>
      <c r="F60" s="55">
        <v>635639.97</v>
      </c>
      <c r="G60" s="55">
        <v>669943.61</v>
      </c>
      <c r="H60" s="55">
        <v>10728.79</v>
      </c>
      <c r="I60" s="55">
        <v>532401.62</v>
      </c>
      <c r="J60" s="55">
        <v>601289.65</v>
      </c>
      <c r="K60" s="55">
        <v>691499.46</v>
      </c>
      <c r="L60" s="55">
        <v>587656.29</v>
      </c>
      <c r="M60" s="55">
        <v>602029.32999999996</v>
      </c>
      <c r="N60" s="20">
        <v>797166.03</v>
      </c>
      <c r="O60" s="20">
        <v>705100.47</v>
      </c>
      <c r="P60" s="20"/>
      <c r="Q60" s="20">
        <v>684908.56</v>
      </c>
      <c r="R60" s="20">
        <v>813196.25</v>
      </c>
      <c r="S60" s="28">
        <v>7981727.1799999997</v>
      </c>
      <c r="T60" s="70">
        <v>35333.550000000745</v>
      </c>
      <c r="U60" s="75"/>
    </row>
    <row r="61" spans="1:21" s="31" customFormat="1" ht="16.5" customHeight="1">
      <c r="A61" s="54"/>
      <c r="B61" s="30" t="s">
        <v>54</v>
      </c>
      <c r="C61" s="28">
        <v>28592000</v>
      </c>
      <c r="D61" s="28">
        <v>0</v>
      </c>
      <c r="E61" s="28">
        <v>2387613.52</v>
      </c>
      <c r="F61" s="55">
        <v>2223523.98</v>
      </c>
      <c r="G61" s="55">
        <v>2238862.5</v>
      </c>
      <c r="H61" s="55">
        <v>270501.03000000003</v>
      </c>
      <c r="I61" s="55">
        <v>2221976.7200000002</v>
      </c>
      <c r="J61" s="55">
        <v>2394175.5299999998</v>
      </c>
      <c r="K61" s="55">
        <v>2707263.88</v>
      </c>
      <c r="L61" s="55">
        <v>2271086.19</v>
      </c>
      <c r="M61" s="55">
        <v>2299957.94</v>
      </c>
      <c r="N61" s="20">
        <v>2702047.83</v>
      </c>
      <c r="O61" s="20">
        <v>2296265</v>
      </c>
      <c r="P61" s="20"/>
      <c r="Q61" s="20">
        <v>2341859.61</v>
      </c>
      <c r="R61" s="20">
        <v>1943189.06</v>
      </c>
      <c r="S61" s="28">
        <v>28298322.789999999</v>
      </c>
      <c r="T61" s="70">
        <v>293677.21000000089</v>
      </c>
      <c r="U61" s="75">
        <v>762000.00000000023</v>
      </c>
    </row>
    <row r="62" spans="1:21" s="25" customFormat="1" ht="16.5" customHeight="1">
      <c r="A62" s="46"/>
      <c r="B62" s="26" t="s">
        <v>55</v>
      </c>
      <c r="C62" s="27">
        <v>50589.27</v>
      </c>
      <c r="D62" s="27">
        <v>0</v>
      </c>
      <c r="E62" s="24">
        <v>0</v>
      </c>
      <c r="F62" s="24">
        <v>3543.5</v>
      </c>
      <c r="G62" s="24">
        <v>8705.77</v>
      </c>
      <c r="H62" s="27">
        <v>0</v>
      </c>
      <c r="I62" s="24">
        <v>0</v>
      </c>
      <c r="J62" s="24">
        <v>0</v>
      </c>
      <c r="K62" s="24">
        <v>0</v>
      </c>
      <c r="L62" s="24">
        <v>0</v>
      </c>
      <c r="M62" s="24">
        <v>6387.77</v>
      </c>
      <c r="N62" s="24">
        <v>1252.74</v>
      </c>
      <c r="O62" s="24">
        <v>0</v>
      </c>
      <c r="P62" s="24">
        <v>0</v>
      </c>
      <c r="Q62" s="24">
        <v>11134.85</v>
      </c>
      <c r="R62" s="24">
        <v>17191.11</v>
      </c>
      <c r="S62" s="24">
        <v>48215.74</v>
      </c>
      <c r="T62" s="65">
        <v>2373.5300000000002</v>
      </c>
      <c r="U62" s="79">
        <f>U63+U64</f>
        <v>0</v>
      </c>
    </row>
    <row r="63" spans="1:21" s="5" customFormat="1" ht="16.5" customHeight="1">
      <c r="A63" s="41"/>
      <c r="B63" s="15" t="s">
        <v>56</v>
      </c>
      <c r="C63" s="9">
        <v>29589.27</v>
      </c>
      <c r="D63" s="20">
        <v>0</v>
      </c>
      <c r="E63" s="20">
        <v>0</v>
      </c>
      <c r="F63" s="20">
        <v>3543.5</v>
      </c>
      <c r="G63" s="20">
        <v>8705.77</v>
      </c>
      <c r="H63" s="20"/>
      <c r="I63" s="20">
        <v>0</v>
      </c>
      <c r="J63" s="20">
        <v>0</v>
      </c>
      <c r="K63" s="20">
        <v>0</v>
      </c>
      <c r="L63" s="20">
        <v>0</v>
      </c>
      <c r="M63" s="20">
        <v>1266.3599999999999</v>
      </c>
      <c r="N63" s="20">
        <v>0</v>
      </c>
      <c r="O63" s="20">
        <v>0</v>
      </c>
      <c r="P63" s="20"/>
      <c r="Q63" s="20">
        <v>0</v>
      </c>
      <c r="R63" s="20">
        <v>14766.16</v>
      </c>
      <c r="S63" s="16">
        <v>28281.79</v>
      </c>
      <c r="T63" s="66">
        <v>1307.48</v>
      </c>
      <c r="U63" s="74"/>
    </row>
    <row r="64" spans="1:21" s="5" customFormat="1" ht="16.5" customHeight="1">
      <c r="A64" s="41"/>
      <c r="B64" s="15" t="s">
        <v>57</v>
      </c>
      <c r="C64" s="9">
        <v>21000</v>
      </c>
      <c r="D64" s="20">
        <v>0</v>
      </c>
      <c r="E64" s="20">
        <v>0</v>
      </c>
      <c r="F64" s="20">
        <v>0</v>
      </c>
      <c r="G64" s="20">
        <v>0</v>
      </c>
      <c r="H64" s="20"/>
      <c r="I64" s="20">
        <v>0</v>
      </c>
      <c r="J64" s="20">
        <v>0</v>
      </c>
      <c r="K64" s="20">
        <v>0</v>
      </c>
      <c r="L64" s="20">
        <v>0</v>
      </c>
      <c r="M64" s="20">
        <v>5121.41</v>
      </c>
      <c r="N64" s="20">
        <v>1252.74</v>
      </c>
      <c r="O64" s="20">
        <v>0</v>
      </c>
      <c r="P64" s="20"/>
      <c r="Q64" s="20">
        <v>11134.85</v>
      </c>
      <c r="R64" s="20">
        <v>2424.9499999999998</v>
      </c>
      <c r="S64" s="16">
        <v>19933.95</v>
      </c>
      <c r="T64" s="66">
        <v>1066.05</v>
      </c>
      <c r="U64" s="74"/>
    </row>
    <row r="65" spans="1:21" ht="16.5" customHeight="1">
      <c r="A65" s="38">
        <v>5</v>
      </c>
      <c r="B65" s="14" t="s">
        <v>58</v>
      </c>
      <c r="C65" s="10">
        <v>53910</v>
      </c>
      <c r="D65" s="10">
        <v>0</v>
      </c>
      <c r="E65" s="10">
        <v>0</v>
      </c>
      <c r="F65" s="10">
        <v>2614.5</v>
      </c>
      <c r="G65" s="10">
        <v>9777.4500000000007</v>
      </c>
      <c r="H65" s="10">
        <v>0</v>
      </c>
      <c r="I65" s="10">
        <v>13597.64</v>
      </c>
      <c r="J65" s="10">
        <v>0</v>
      </c>
      <c r="K65" s="10">
        <v>0</v>
      </c>
      <c r="L65" s="10">
        <v>0</v>
      </c>
      <c r="M65" s="10">
        <v>0</v>
      </c>
      <c r="N65" s="10">
        <v>0</v>
      </c>
      <c r="O65" s="10">
        <v>0</v>
      </c>
      <c r="P65" s="10">
        <v>0</v>
      </c>
      <c r="Q65" s="10">
        <v>5315.32</v>
      </c>
      <c r="R65" s="10">
        <v>22147.16</v>
      </c>
      <c r="S65" s="10">
        <v>53452.07</v>
      </c>
      <c r="T65" s="68">
        <v>457.93</v>
      </c>
      <c r="U65" s="77">
        <f>U66</f>
        <v>0</v>
      </c>
    </row>
    <row r="66" spans="1:21" s="25" customFormat="1" ht="16.5" customHeight="1">
      <c r="A66" s="46"/>
      <c r="B66" s="26" t="s">
        <v>59</v>
      </c>
      <c r="C66" s="27">
        <v>53910</v>
      </c>
      <c r="D66" s="27">
        <v>0</v>
      </c>
      <c r="E66" s="24">
        <v>0</v>
      </c>
      <c r="F66" s="24">
        <v>2614.5</v>
      </c>
      <c r="G66" s="24">
        <v>9777.4500000000007</v>
      </c>
      <c r="H66" s="27">
        <v>0</v>
      </c>
      <c r="I66" s="24">
        <v>13597.64</v>
      </c>
      <c r="J66" s="24">
        <v>0</v>
      </c>
      <c r="K66" s="24">
        <v>0</v>
      </c>
      <c r="L66" s="24">
        <v>0</v>
      </c>
      <c r="M66" s="24">
        <v>0</v>
      </c>
      <c r="N66" s="24">
        <v>0</v>
      </c>
      <c r="O66" s="24">
        <v>0</v>
      </c>
      <c r="P66" s="24">
        <v>0</v>
      </c>
      <c r="Q66" s="24">
        <v>5315.32</v>
      </c>
      <c r="R66" s="24">
        <v>22147.16</v>
      </c>
      <c r="S66" s="24">
        <v>53452.07</v>
      </c>
      <c r="T66" s="65">
        <v>457.93</v>
      </c>
      <c r="U66" s="73"/>
    </row>
    <row r="67" spans="1:21" s="5" customFormat="1" ht="16.5" customHeight="1">
      <c r="A67" s="40"/>
      <c r="B67" s="15" t="s">
        <v>60</v>
      </c>
      <c r="C67" s="9">
        <v>53910</v>
      </c>
      <c r="D67" s="20">
        <v>0</v>
      </c>
      <c r="E67" s="20">
        <v>0</v>
      </c>
      <c r="F67" s="20">
        <v>2614.5</v>
      </c>
      <c r="G67" s="20">
        <v>9777.4500000000007</v>
      </c>
      <c r="H67" s="20"/>
      <c r="I67" s="20">
        <v>13597.64</v>
      </c>
      <c r="J67" s="20">
        <v>0</v>
      </c>
      <c r="K67" s="20">
        <v>0</v>
      </c>
      <c r="L67" s="20">
        <v>0</v>
      </c>
      <c r="M67" s="20">
        <v>0</v>
      </c>
      <c r="N67" s="20">
        <v>0</v>
      </c>
      <c r="O67" s="20">
        <v>0</v>
      </c>
      <c r="P67" s="20"/>
      <c r="Q67" s="20">
        <v>5315.32</v>
      </c>
      <c r="R67" s="20">
        <v>22147.16</v>
      </c>
      <c r="S67" s="16">
        <v>53452.07</v>
      </c>
      <c r="T67" s="66">
        <v>457.93</v>
      </c>
      <c r="U67" s="74"/>
    </row>
    <row r="68" spans="1:21" s="5" customFormat="1" ht="16.5" customHeight="1">
      <c r="A68" s="40"/>
      <c r="B68" s="15" t="s">
        <v>61</v>
      </c>
      <c r="C68" s="9">
        <v>0</v>
      </c>
      <c r="D68" s="20">
        <v>0</v>
      </c>
      <c r="E68" s="20">
        <v>0</v>
      </c>
      <c r="F68" s="20">
        <v>0</v>
      </c>
      <c r="G68" s="20">
        <v>0</v>
      </c>
      <c r="H68" s="20"/>
      <c r="I68" s="20">
        <v>0</v>
      </c>
      <c r="J68" s="20">
        <v>0</v>
      </c>
      <c r="K68" s="20">
        <v>0</v>
      </c>
      <c r="L68" s="20">
        <v>0</v>
      </c>
      <c r="M68" s="20">
        <v>0</v>
      </c>
      <c r="N68" s="20">
        <v>0</v>
      </c>
      <c r="O68" s="20">
        <v>0</v>
      </c>
      <c r="P68" s="20"/>
      <c r="Q68" s="20">
        <v>0</v>
      </c>
      <c r="R68" s="20">
        <v>0</v>
      </c>
      <c r="S68" s="16">
        <v>0</v>
      </c>
      <c r="T68" s="66">
        <v>0</v>
      </c>
      <c r="U68" s="74"/>
    </row>
    <row r="69" spans="1:21" s="5" customFormat="1" ht="16.5" customHeight="1">
      <c r="A69" s="40"/>
      <c r="B69" s="15" t="s">
        <v>62</v>
      </c>
      <c r="C69" s="9">
        <v>0</v>
      </c>
      <c r="D69" s="20">
        <v>0</v>
      </c>
      <c r="E69" s="20">
        <v>0</v>
      </c>
      <c r="F69" s="20">
        <v>0</v>
      </c>
      <c r="G69" s="20">
        <v>0</v>
      </c>
      <c r="H69" s="20"/>
      <c r="I69" s="20">
        <v>0</v>
      </c>
      <c r="J69" s="20">
        <v>0</v>
      </c>
      <c r="K69" s="20">
        <v>0</v>
      </c>
      <c r="L69" s="20">
        <v>0</v>
      </c>
      <c r="M69" s="20">
        <v>0</v>
      </c>
      <c r="N69" s="20">
        <v>0</v>
      </c>
      <c r="O69" s="20">
        <v>0</v>
      </c>
      <c r="P69" s="20"/>
      <c r="Q69" s="20">
        <v>0</v>
      </c>
      <c r="R69" s="20">
        <v>0</v>
      </c>
      <c r="S69" s="16">
        <v>0</v>
      </c>
      <c r="T69" s="66">
        <v>0</v>
      </c>
      <c r="U69" s="74"/>
    </row>
    <row r="70" spans="1:21" ht="16.5" customHeight="1">
      <c r="A70" s="38">
        <v>6</v>
      </c>
      <c r="B70" s="14" t="s">
        <v>63</v>
      </c>
      <c r="C70" s="10">
        <v>2912110</v>
      </c>
      <c r="D70" s="10">
        <v>90923.12</v>
      </c>
      <c r="E70" s="10">
        <v>177560.49</v>
      </c>
      <c r="F70" s="10">
        <v>215739.97</v>
      </c>
      <c r="G70" s="10">
        <v>152776.42000000001</v>
      </c>
      <c r="H70" s="10">
        <v>89770.91</v>
      </c>
      <c r="I70" s="10">
        <v>251674.3</v>
      </c>
      <c r="J70" s="10">
        <v>156342.20000000001</v>
      </c>
      <c r="K70" s="10">
        <v>235516.63</v>
      </c>
      <c r="L70" s="10">
        <v>241153.05</v>
      </c>
      <c r="M70" s="10">
        <v>226309.53</v>
      </c>
      <c r="N70" s="10">
        <v>203840.29</v>
      </c>
      <c r="O70" s="10">
        <v>214355.63</v>
      </c>
      <c r="P70" s="10">
        <v>45415.400000000052</v>
      </c>
      <c r="Q70" s="10">
        <v>243847.36</v>
      </c>
      <c r="R70" s="10">
        <v>309359.82</v>
      </c>
      <c r="S70" s="10">
        <v>2854585.12</v>
      </c>
      <c r="T70" s="68">
        <v>57524.879999999743</v>
      </c>
      <c r="U70" s="76"/>
    </row>
    <row r="71" spans="1:21" s="31" customFormat="1" ht="16.5" customHeight="1">
      <c r="A71" s="54"/>
      <c r="B71" s="30" t="s">
        <v>83</v>
      </c>
      <c r="C71" s="28">
        <v>2648520</v>
      </c>
      <c r="D71" s="55">
        <v>90923.12</v>
      </c>
      <c r="E71" s="55">
        <v>177560.49</v>
      </c>
      <c r="F71" s="55">
        <v>159507.13</v>
      </c>
      <c r="G71" s="55">
        <v>121145.45</v>
      </c>
      <c r="H71" s="55">
        <v>89770.91</v>
      </c>
      <c r="I71" s="55">
        <v>241130.64</v>
      </c>
      <c r="J71" s="55">
        <v>156342.20000000001</v>
      </c>
      <c r="K71" s="55">
        <v>235516.63</v>
      </c>
      <c r="L71" s="55">
        <v>241153.05</v>
      </c>
      <c r="M71" s="55">
        <v>226309.53</v>
      </c>
      <c r="N71" s="20">
        <v>176010.85</v>
      </c>
      <c r="O71" s="20">
        <v>214355.63</v>
      </c>
      <c r="P71" s="20">
        <v>45415.400000000052</v>
      </c>
      <c r="Q71" s="20">
        <v>177752.43</v>
      </c>
      <c r="R71" s="20">
        <v>246743.57</v>
      </c>
      <c r="S71" s="28">
        <v>2599637.0299999998</v>
      </c>
      <c r="T71" s="67">
        <v>48882.969999999739</v>
      </c>
      <c r="U71" s="75"/>
    </row>
    <row r="72" spans="1:21" s="53" customFormat="1" ht="24" customHeight="1">
      <c r="A72" s="40"/>
      <c r="B72" s="15" t="s">
        <v>88</v>
      </c>
      <c r="C72" s="9">
        <v>263590</v>
      </c>
      <c r="D72" s="20">
        <v>0</v>
      </c>
      <c r="E72" s="20">
        <v>0</v>
      </c>
      <c r="F72" s="20">
        <v>56232.84</v>
      </c>
      <c r="G72" s="20">
        <v>31630.97</v>
      </c>
      <c r="H72" s="20"/>
      <c r="I72" s="20">
        <v>10543.66</v>
      </c>
      <c r="J72" s="20">
        <v>0</v>
      </c>
      <c r="K72" s="20">
        <v>0</v>
      </c>
      <c r="L72" s="20">
        <v>0</v>
      </c>
      <c r="M72" s="20">
        <v>0</v>
      </c>
      <c r="N72" s="20">
        <v>27829.439999999999</v>
      </c>
      <c r="O72" s="20">
        <v>0</v>
      </c>
      <c r="P72" s="20"/>
      <c r="Q72" s="20">
        <v>66094.929999999993</v>
      </c>
      <c r="R72" s="20">
        <v>62616.25</v>
      </c>
      <c r="S72" s="16">
        <v>254948.09</v>
      </c>
      <c r="T72" s="66">
        <v>8641.91</v>
      </c>
      <c r="U72" s="74"/>
    </row>
    <row r="73" spans="1:21" ht="16.5" customHeight="1">
      <c r="A73" s="38">
        <v>7</v>
      </c>
      <c r="B73" s="14" t="s">
        <v>64</v>
      </c>
      <c r="C73" s="10">
        <v>213205990</v>
      </c>
      <c r="D73" s="10">
        <v>244201.62</v>
      </c>
      <c r="E73" s="10">
        <v>13559399.350000001</v>
      </c>
      <c r="F73" s="10">
        <v>15073161.040000001</v>
      </c>
      <c r="G73" s="10">
        <v>16544237.989999998</v>
      </c>
      <c r="H73" s="10">
        <v>1011817.13</v>
      </c>
      <c r="I73" s="10">
        <v>16483146.439999998</v>
      </c>
      <c r="J73" s="10">
        <v>12280498.280000001</v>
      </c>
      <c r="K73" s="10">
        <v>19066343.02</v>
      </c>
      <c r="L73" s="10">
        <v>16332289.27</v>
      </c>
      <c r="M73" s="10">
        <v>16472664.350000001</v>
      </c>
      <c r="N73" s="10">
        <v>23652539.390000001</v>
      </c>
      <c r="O73" s="10">
        <v>17093432.740000002</v>
      </c>
      <c r="P73" s="10">
        <v>0</v>
      </c>
      <c r="Q73" s="10">
        <v>20629392.099999998</v>
      </c>
      <c r="R73" s="10">
        <v>23906156.509999998</v>
      </c>
      <c r="S73" s="10">
        <v>212349279.23000002</v>
      </c>
      <c r="T73" s="68">
        <v>856710.76999999059</v>
      </c>
      <c r="U73" s="76"/>
    </row>
    <row r="74" spans="1:21" s="31" customFormat="1" ht="16.5" customHeight="1">
      <c r="A74" s="54"/>
      <c r="B74" s="30" t="s">
        <v>51</v>
      </c>
      <c r="C74" s="29">
        <v>109368537.97</v>
      </c>
      <c r="D74" s="55">
        <v>244201.62</v>
      </c>
      <c r="E74" s="55">
        <v>8414868.25</v>
      </c>
      <c r="F74" s="55">
        <v>8253015.8200000003</v>
      </c>
      <c r="G74" s="55">
        <v>7918452.2799999993</v>
      </c>
      <c r="H74" s="60">
        <v>1011817.13</v>
      </c>
      <c r="I74" s="55">
        <v>9808164.6099999994</v>
      </c>
      <c r="J74" s="55">
        <v>7228329.3300000001</v>
      </c>
      <c r="K74" s="55">
        <v>7930952.2800000003</v>
      </c>
      <c r="L74" s="55">
        <v>9750877.1899999995</v>
      </c>
      <c r="M74" s="55">
        <v>8701771.1400000006</v>
      </c>
      <c r="N74" s="20">
        <v>9478577.7799999993</v>
      </c>
      <c r="O74" s="20">
        <v>10027198.300000001</v>
      </c>
      <c r="P74" s="20"/>
      <c r="Q74" s="20">
        <v>9543603.0899999999</v>
      </c>
      <c r="R74" s="20">
        <v>10320542.379999999</v>
      </c>
      <c r="S74" s="28">
        <v>108632371.2</v>
      </c>
      <c r="T74" s="67">
        <v>736166.76999999583</v>
      </c>
      <c r="U74" s="75"/>
    </row>
    <row r="75" spans="1:21" s="25" customFormat="1" ht="16.5" customHeight="1">
      <c r="A75" s="46"/>
      <c r="B75" s="26" t="s">
        <v>65</v>
      </c>
      <c r="C75" s="27">
        <v>103837452.03</v>
      </c>
      <c r="D75" s="27">
        <v>0</v>
      </c>
      <c r="E75" s="24">
        <v>5144531.0999999996</v>
      </c>
      <c r="F75" s="24">
        <v>6820145.2200000007</v>
      </c>
      <c r="G75" s="24">
        <v>8625785.709999999</v>
      </c>
      <c r="H75" s="27">
        <v>0</v>
      </c>
      <c r="I75" s="24">
        <v>6674981.8299999991</v>
      </c>
      <c r="J75" s="24">
        <v>5052168.95</v>
      </c>
      <c r="K75" s="24">
        <v>11135390.739999998</v>
      </c>
      <c r="L75" s="24">
        <v>6581412.080000001</v>
      </c>
      <c r="M75" s="24">
        <v>7770893.21</v>
      </c>
      <c r="N75" s="24">
        <v>14173961.609999999</v>
      </c>
      <c r="O75" s="24">
        <v>7066234.4400000004</v>
      </c>
      <c r="P75" s="24">
        <v>0</v>
      </c>
      <c r="Q75" s="24">
        <v>11085789.009999998</v>
      </c>
      <c r="R75" s="24">
        <v>13585614.130000001</v>
      </c>
      <c r="S75" s="24">
        <v>103716908.03</v>
      </c>
      <c r="T75" s="65">
        <v>120543.99999999476</v>
      </c>
      <c r="U75" s="73"/>
    </row>
    <row r="76" spans="1:21" s="5" customFormat="1" ht="16.5" customHeight="1">
      <c r="A76" s="40"/>
      <c r="B76" s="15" t="s">
        <v>66</v>
      </c>
      <c r="C76" s="9">
        <v>86674049.789999992</v>
      </c>
      <c r="D76" s="20">
        <v>0</v>
      </c>
      <c r="E76" s="20">
        <v>4185869.45</v>
      </c>
      <c r="F76" s="20">
        <v>5531478.1699999999</v>
      </c>
      <c r="G76" s="20">
        <v>7879702.1699999999</v>
      </c>
      <c r="H76" s="20"/>
      <c r="I76" s="20">
        <v>5658063.2699999996</v>
      </c>
      <c r="J76" s="20">
        <v>3917699.4</v>
      </c>
      <c r="K76" s="20">
        <v>9153629.4100000001</v>
      </c>
      <c r="L76" s="20">
        <v>5563938.2400000002</v>
      </c>
      <c r="M76" s="20">
        <v>6611938.3899999997</v>
      </c>
      <c r="N76" s="20">
        <v>11998660.27</v>
      </c>
      <c r="O76" s="20">
        <v>6784459</v>
      </c>
      <c r="P76" s="20"/>
      <c r="Q76" s="20">
        <v>9287805.7899999991</v>
      </c>
      <c r="R76" s="20">
        <v>10076454.210000001</v>
      </c>
      <c r="S76" s="16">
        <v>86649697.769999996</v>
      </c>
      <c r="T76" s="66">
        <v>24352.019999995828</v>
      </c>
      <c r="U76" s="74"/>
    </row>
    <row r="77" spans="1:21" s="5" customFormat="1" ht="16.5" customHeight="1">
      <c r="A77" s="40"/>
      <c r="B77" s="15" t="s">
        <v>67</v>
      </c>
      <c r="C77" s="9">
        <v>14478903.17</v>
      </c>
      <c r="D77" s="20">
        <v>0</v>
      </c>
      <c r="E77" s="20">
        <v>895638.84</v>
      </c>
      <c r="F77" s="20">
        <v>1175614.1499999999</v>
      </c>
      <c r="G77" s="20">
        <v>684780.18</v>
      </c>
      <c r="H77" s="20"/>
      <c r="I77" s="20">
        <v>899574.8</v>
      </c>
      <c r="J77" s="20">
        <v>986405</v>
      </c>
      <c r="K77" s="20">
        <v>1652142.61</v>
      </c>
      <c r="L77" s="20">
        <v>903693.71</v>
      </c>
      <c r="M77" s="20">
        <v>997050.91</v>
      </c>
      <c r="N77" s="20">
        <v>1952471.56</v>
      </c>
      <c r="O77" s="20">
        <v>105307.9</v>
      </c>
      <c r="P77" s="20"/>
      <c r="Q77" s="20">
        <v>1621849.06</v>
      </c>
      <c r="R77" s="20">
        <v>2602386.33</v>
      </c>
      <c r="S77" s="16">
        <v>14476915.050000001</v>
      </c>
      <c r="T77" s="66">
        <v>1988.1199999991804</v>
      </c>
      <c r="U77" s="74"/>
    </row>
    <row r="78" spans="1:21" s="5" customFormat="1" ht="16.5" customHeight="1">
      <c r="A78" s="40"/>
      <c r="B78" s="15" t="s">
        <v>68</v>
      </c>
      <c r="C78" s="9">
        <v>966684.92999999993</v>
      </c>
      <c r="D78" s="20">
        <v>0</v>
      </c>
      <c r="E78" s="20">
        <v>16583.7</v>
      </c>
      <c r="F78" s="20">
        <v>17899.98</v>
      </c>
      <c r="G78" s="20">
        <v>15081.25</v>
      </c>
      <c r="H78" s="20"/>
      <c r="I78" s="20">
        <v>25074.720000000001</v>
      </c>
      <c r="J78" s="20">
        <v>18795.75</v>
      </c>
      <c r="K78" s="20">
        <v>5890.7899999999936</v>
      </c>
      <c r="L78" s="20">
        <v>36980.9</v>
      </c>
      <c r="M78" s="20">
        <v>47065.82</v>
      </c>
      <c r="N78" s="20">
        <v>27057.43</v>
      </c>
      <c r="O78" s="20">
        <v>29416.42</v>
      </c>
      <c r="P78" s="20"/>
      <c r="Q78" s="20">
        <v>35558.870000000003</v>
      </c>
      <c r="R78" s="20">
        <v>612182.56999999995</v>
      </c>
      <c r="S78" s="16">
        <v>887588.2</v>
      </c>
      <c r="T78" s="66">
        <v>79096.729999999865</v>
      </c>
      <c r="U78" s="74"/>
    </row>
    <row r="79" spans="1:21" s="5" customFormat="1" ht="16.5" customHeight="1">
      <c r="A79" s="40"/>
      <c r="B79" s="15" t="s">
        <v>69</v>
      </c>
      <c r="C79" s="9">
        <v>1717814.1400000001</v>
      </c>
      <c r="D79" s="20">
        <v>0</v>
      </c>
      <c r="E79" s="20">
        <v>46439.11</v>
      </c>
      <c r="F79" s="20">
        <v>95152.92</v>
      </c>
      <c r="G79" s="20">
        <v>46222.11</v>
      </c>
      <c r="H79" s="20"/>
      <c r="I79" s="20">
        <v>92269.04</v>
      </c>
      <c r="J79" s="20">
        <v>129268.8</v>
      </c>
      <c r="K79" s="20">
        <v>323727.93</v>
      </c>
      <c r="L79" s="20">
        <v>76799.23</v>
      </c>
      <c r="M79" s="20">
        <v>114838.09</v>
      </c>
      <c r="N79" s="20">
        <v>195772.35</v>
      </c>
      <c r="O79" s="20">
        <v>147051.12</v>
      </c>
      <c r="P79" s="20"/>
      <c r="Q79" s="20">
        <v>140575.29</v>
      </c>
      <c r="R79" s="20">
        <v>294591.02</v>
      </c>
      <c r="S79" s="16">
        <v>1702707.01</v>
      </c>
      <c r="T79" s="66">
        <v>15107.129999999888</v>
      </c>
      <c r="U79" s="74"/>
    </row>
    <row r="80" spans="1:21" ht="16.5" customHeight="1">
      <c r="A80" s="38">
        <v>8</v>
      </c>
      <c r="B80" s="14" t="s">
        <v>70</v>
      </c>
      <c r="C80" s="8">
        <v>111692260</v>
      </c>
      <c r="D80" s="8">
        <v>0</v>
      </c>
      <c r="E80" s="8">
        <v>6348985.4299999997</v>
      </c>
      <c r="F80" s="8">
        <v>5630021.8999999994</v>
      </c>
      <c r="G80" s="8">
        <v>6651808.6000000006</v>
      </c>
      <c r="H80" s="8">
        <v>0</v>
      </c>
      <c r="I80" s="8">
        <v>9824742.9100000001</v>
      </c>
      <c r="J80" s="8">
        <v>8460120.2199999988</v>
      </c>
      <c r="K80" s="8">
        <v>10089724.540000001</v>
      </c>
      <c r="L80" s="8">
        <v>8975581.0799999982</v>
      </c>
      <c r="M80" s="8">
        <v>8464981.7599999998</v>
      </c>
      <c r="N80" s="8">
        <v>3100894.15</v>
      </c>
      <c r="O80" s="8">
        <v>11505026.85</v>
      </c>
      <c r="P80" s="8">
        <v>0</v>
      </c>
      <c r="Q80" s="8">
        <v>8482949.6699999999</v>
      </c>
      <c r="R80" s="8">
        <v>23072233.189999998</v>
      </c>
      <c r="S80" s="8">
        <v>110607070.29999998</v>
      </c>
      <c r="T80" s="64">
        <v>1085189.7</v>
      </c>
      <c r="U80" s="72"/>
    </row>
    <row r="81" spans="1:21" s="31" customFormat="1" ht="16.5" customHeight="1">
      <c r="A81" s="54"/>
      <c r="B81" s="30" t="s">
        <v>71</v>
      </c>
      <c r="C81" s="28">
        <v>32494420</v>
      </c>
      <c r="D81" s="55">
        <v>0</v>
      </c>
      <c r="E81" s="55">
        <v>2239513.2799999998</v>
      </c>
      <c r="F81" s="55">
        <v>2284202.34</v>
      </c>
      <c r="G81" s="55">
        <v>2109084.08</v>
      </c>
      <c r="H81" s="55"/>
      <c r="I81" s="55">
        <v>2203229.09</v>
      </c>
      <c r="J81" s="55">
        <v>2159936.9900000002</v>
      </c>
      <c r="K81" s="55">
        <v>2438844.2200000002</v>
      </c>
      <c r="L81" s="55">
        <v>2978751.8</v>
      </c>
      <c r="M81" s="55">
        <v>2761600.17</v>
      </c>
      <c r="N81" s="20">
        <v>2785927.31</v>
      </c>
      <c r="O81" s="20">
        <v>3315377.84</v>
      </c>
      <c r="P81" s="20"/>
      <c r="Q81" s="20">
        <v>3055353.18</v>
      </c>
      <c r="R81" s="20">
        <v>3123631.83</v>
      </c>
      <c r="S81" s="28">
        <v>31455452.130000003</v>
      </c>
      <c r="T81" s="67">
        <v>1038967.87</v>
      </c>
      <c r="U81" s="75"/>
    </row>
    <row r="82" spans="1:21" s="25" customFormat="1" ht="16.5" customHeight="1">
      <c r="A82" s="46"/>
      <c r="B82" s="26" t="s">
        <v>72</v>
      </c>
      <c r="C82" s="24">
        <v>76469430</v>
      </c>
      <c r="D82" s="24">
        <v>0</v>
      </c>
      <c r="E82" s="24">
        <v>4109472.15</v>
      </c>
      <c r="F82" s="24">
        <v>3310861.04</v>
      </c>
      <c r="G82" s="24">
        <v>4496153.45</v>
      </c>
      <c r="H82" s="24">
        <v>0</v>
      </c>
      <c r="I82" s="24">
        <v>7571051.75</v>
      </c>
      <c r="J82" s="24">
        <v>6300183.2299999995</v>
      </c>
      <c r="K82" s="24">
        <v>7519269.8399999999</v>
      </c>
      <c r="L82" s="22">
        <v>5996829.2799999993</v>
      </c>
      <c r="M82" s="24">
        <v>5703381.5899999999</v>
      </c>
      <c r="N82" s="24">
        <v>295554.59000000078</v>
      </c>
      <c r="O82" s="24">
        <v>8189649.0099999998</v>
      </c>
      <c r="P82" s="24">
        <v>0</v>
      </c>
      <c r="Q82" s="24">
        <v>4444765.22</v>
      </c>
      <c r="R82" s="24">
        <v>18527801.739999998</v>
      </c>
      <c r="S82" s="24">
        <v>76464972.889999986</v>
      </c>
      <c r="T82" s="65">
        <v>4457.1100000049919</v>
      </c>
      <c r="U82" s="73"/>
    </row>
    <row r="83" spans="1:21" s="5" customFormat="1" ht="16.5" customHeight="1">
      <c r="A83" s="40"/>
      <c r="B83" s="15" t="s">
        <v>66</v>
      </c>
      <c r="C83" s="9">
        <v>64553230</v>
      </c>
      <c r="D83" s="20">
        <v>0</v>
      </c>
      <c r="E83" s="20">
        <v>3783159.5</v>
      </c>
      <c r="F83" s="20">
        <v>3198574.84</v>
      </c>
      <c r="G83" s="20">
        <v>3213255.54</v>
      </c>
      <c r="H83" s="20"/>
      <c r="I83" s="20">
        <v>6698983.5899999999</v>
      </c>
      <c r="J83" s="20">
        <v>5832525.2699999996</v>
      </c>
      <c r="K83" s="20">
        <v>6167758.9000000004</v>
      </c>
      <c r="L83" s="20">
        <v>4969181.6399999997</v>
      </c>
      <c r="M83" s="20">
        <v>5330381.63</v>
      </c>
      <c r="N83" s="20">
        <v>7.8239281720016152E-10</v>
      </c>
      <c r="O83" s="20">
        <v>6999674.21</v>
      </c>
      <c r="P83" s="20"/>
      <c r="Q83" s="20">
        <v>3596234.23</v>
      </c>
      <c r="R83" s="20">
        <v>14762958.639999999</v>
      </c>
      <c r="S83" s="16">
        <v>64552687.989999995</v>
      </c>
      <c r="T83" s="66">
        <v>542.01000000536442</v>
      </c>
      <c r="U83" s="74"/>
    </row>
    <row r="84" spans="1:21" s="5" customFormat="1" ht="16.5" customHeight="1">
      <c r="A84" s="40"/>
      <c r="B84" s="15" t="s">
        <v>67</v>
      </c>
      <c r="C84" s="9">
        <v>9316200</v>
      </c>
      <c r="D84" s="20">
        <v>0</v>
      </c>
      <c r="E84" s="20">
        <v>326312.65000000002</v>
      </c>
      <c r="F84" s="20">
        <v>83585.41</v>
      </c>
      <c r="G84" s="20">
        <v>1176548.79</v>
      </c>
      <c r="H84" s="20"/>
      <c r="I84" s="20">
        <v>793309.12</v>
      </c>
      <c r="J84" s="20">
        <v>318825</v>
      </c>
      <c r="K84" s="20">
        <v>1174554.8899999999</v>
      </c>
      <c r="L84" s="20">
        <v>678525</v>
      </c>
      <c r="M84" s="20">
        <v>23303.98</v>
      </c>
      <c r="N84" s="20">
        <v>0</v>
      </c>
      <c r="O84" s="20">
        <v>817500</v>
      </c>
      <c r="P84" s="20"/>
      <c r="Q84" s="20">
        <v>556530.89</v>
      </c>
      <c r="R84" s="20">
        <v>3366211.57</v>
      </c>
      <c r="S84" s="16">
        <v>9315207.3000000007</v>
      </c>
      <c r="T84" s="66">
        <v>992.69999999925494</v>
      </c>
      <c r="U84" s="74"/>
    </row>
    <row r="85" spans="1:21" s="5" customFormat="1" ht="16.5" customHeight="1">
      <c r="A85" s="40"/>
      <c r="B85" s="15" t="s">
        <v>69</v>
      </c>
      <c r="C85" s="16">
        <v>2600000</v>
      </c>
      <c r="D85" s="20">
        <v>0</v>
      </c>
      <c r="E85" s="20">
        <v>0</v>
      </c>
      <c r="F85" s="20">
        <v>28700.79</v>
      </c>
      <c r="G85" s="20">
        <v>106349.12</v>
      </c>
      <c r="H85" s="20"/>
      <c r="I85" s="20">
        <v>78759.039999999994</v>
      </c>
      <c r="J85" s="20">
        <v>148832.95999999999</v>
      </c>
      <c r="K85" s="20">
        <v>176956.05</v>
      </c>
      <c r="L85" s="20">
        <v>349122.64</v>
      </c>
      <c r="M85" s="20">
        <v>349695.98</v>
      </c>
      <c r="N85" s="20">
        <v>295554.59000000003</v>
      </c>
      <c r="O85" s="20">
        <v>372474.8</v>
      </c>
      <c r="P85" s="20"/>
      <c r="Q85" s="20">
        <v>292000.09999999998</v>
      </c>
      <c r="R85" s="20">
        <v>398631.53</v>
      </c>
      <c r="S85" s="16">
        <v>2597077.6</v>
      </c>
      <c r="T85" s="66">
        <v>2922.4000000003725</v>
      </c>
      <c r="U85" s="74"/>
    </row>
    <row r="86" spans="1:21" s="5" customFormat="1" ht="16.5" customHeight="1">
      <c r="A86" s="40"/>
      <c r="B86" s="15" t="s">
        <v>100</v>
      </c>
      <c r="C86" s="9">
        <v>493540</v>
      </c>
      <c r="D86" s="20">
        <v>0</v>
      </c>
      <c r="E86" s="20">
        <v>0</v>
      </c>
      <c r="F86" s="20">
        <v>34958.519999999997</v>
      </c>
      <c r="G86" s="20">
        <v>46571.07</v>
      </c>
      <c r="H86" s="20"/>
      <c r="I86" s="20">
        <v>50462.07</v>
      </c>
      <c r="J86" s="20">
        <v>0</v>
      </c>
      <c r="K86" s="20">
        <v>131610.48000000001</v>
      </c>
      <c r="L86" s="20">
        <v>0</v>
      </c>
      <c r="M86" s="20">
        <v>0</v>
      </c>
      <c r="N86" s="20">
        <v>19412.25</v>
      </c>
      <c r="O86" s="20">
        <v>0</v>
      </c>
      <c r="P86" s="20"/>
      <c r="Q86" s="20">
        <v>77836.38</v>
      </c>
      <c r="R86" s="20">
        <v>128365.29</v>
      </c>
      <c r="S86" s="16">
        <v>489216.06</v>
      </c>
      <c r="T86" s="66">
        <v>4323.9399999999996</v>
      </c>
      <c r="U86" s="74"/>
    </row>
    <row r="87" spans="1:21" s="5" customFormat="1" ht="16.5" customHeight="1">
      <c r="A87" s="40"/>
      <c r="B87" s="15" t="s">
        <v>101</v>
      </c>
      <c r="C87" s="9">
        <v>0</v>
      </c>
      <c r="D87" s="20">
        <v>0</v>
      </c>
      <c r="E87" s="20">
        <v>0</v>
      </c>
      <c r="F87" s="20">
        <v>0</v>
      </c>
      <c r="G87" s="20">
        <v>0</v>
      </c>
      <c r="H87" s="20"/>
      <c r="I87" s="20">
        <v>0</v>
      </c>
      <c r="J87" s="20">
        <v>0</v>
      </c>
      <c r="K87" s="20">
        <v>0</v>
      </c>
      <c r="L87" s="20">
        <v>0</v>
      </c>
      <c r="M87" s="20">
        <v>0</v>
      </c>
      <c r="N87" s="20">
        <v>0</v>
      </c>
      <c r="O87" s="20">
        <v>0</v>
      </c>
      <c r="P87" s="20"/>
      <c r="Q87" s="20">
        <v>0</v>
      </c>
      <c r="R87" s="20">
        <v>0</v>
      </c>
      <c r="S87" s="16">
        <v>0</v>
      </c>
      <c r="T87" s="66">
        <v>0</v>
      </c>
      <c r="U87" s="74"/>
    </row>
    <row r="88" spans="1:21" s="5" customFormat="1" ht="16.5" customHeight="1">
      <c r="A88" s="40"/>
      <c r="B88" s="15" t="s">
        <v>102</v>
      </c>
      <c r="C88" s="9">
        <v>2234870</v>
      </c>
      <c r="D88" s="20">
        <v>0</v>
      </c>
      <c r="E88" s="20">
        <v>0</v>
      </c>
      <c r="F88" s="20">
        <v>0</v>
      </c>
      <c r="G88" s="20">
        <v>0</v>
      </c>
      <c r="H88" s="20"/>
      <c r="I88" s="20">
        <v>0</v>
      </c>
      <c r="J88" s="20">
        <v>0</v>
      </c>
      <c r="K88" s="20">
        <v>0</v>
      </c>
      <c r="L88" s="20">
        <v>0</v>
      </c>
      <c r="M88" s="20">
        <v>0</v>
      </c>
      <c r="N88" s="20">
        <v>0</v>
      </c>
      <c r="O88" s="20">
        <v>0</v>
      </c>
      <c r="P88" s="20"/>
      <c r="Q88" s="20">
        <v>904994.89</v>
      </c>
      <c r="R88" s="20">
        <v>1292434.33</v>
      </c>
      <c r="S88" s="16">
        <v>2197429.2200000002</v>
      </c>
      <c r="T88" s="66">
        <v>37440.780000000261</v>
      </c>
      <c r="U88" s="74"/>
    </row>
    <row r="89" spans="1:21" ht="16.5" customHeight="1" thickBot="1">
      <c r="A89" s="48"/>
      <c r="B89" s="49" t="s">
        <v>73</v>
      </c>
      <c r="C89" s="50">
        <v>429650870</v>
      </c>
      <c r="D89" s="50">
        <v>378548.66</v>
      </c>
      <c r="E89" s="50">
        <v>25113756.57</v>
      </c>
      <c r="F89" s="50">
        <v>28217228.460000001</v>
      </c>
      <c r="G89" s="50">
        <v>30964215.280000001</v>
      </c>
      <c r="H89" s="50">
        <v>1730515.21</v>
      </c>
      <c r="I89" s="50">
        <v>34032644.899999999</v>
      </c>
      <c r="J89" s="50">
        <v>30047955.859999999</v>
      </c>
      <c r="K89" s="50">
        <v>41217293.959999993</v>
      </c>
      <c r="L89" s="50">
        <v>31931971.449999999</v>
      </c>
      <c r="M89" s="50">
        <v>35026615.180000007</v>
      </c>
      <c r="N89" s="50">
        <v>34191212.789999999</v>
      </c>
      <c r="O89" s="50">
        <v>36144895.600000001</v>
      </c>
      <c r="P89" s="50">
        <v>45415.400000000052</v>
      </c>
      <c r="Q89" s="50">
        <v>39713330.039999992</v>
      </c>
      <c r="R89" s="50">
        <v>58553930.649999991</v>
      </c>
      <c r="S89" s="50">
        <v>427309530.00999999</v>
      </c>
      <c r="T89" s="71">
        <v>2341339.9899999946</v>
      </c>
      <c r="U89" s="80"/>
    </row>
    <row r="90" spans="1:21">
      <c r="A90" s="1"/>
      <c r="S90" s="19"/>
    </row>
    <row r="91" spans="1:21">
      <c r="A91" s="1"/>
      <c r="S91" s="2"/>
      <c r="T91" s="2"/>
      <c r="U91" s="2"/>
    </row>
    <row r="92" spans="1:21">
      <c r="A92" s="1"/>
    </row>
    <row r="93" spans="1:21">
      <c r="A93" s="1"/>
    </row>
    <row r="94" spans="1:21">
      <c r="A94" s="1"/>
    </row>
    <row r="95" spans="1:21">
      <c r="A95" s="1"/>
    </row>
    <row r="96" spans="1:21">
      <c r="A96" s="1"/>
    </row>
    <row r="97" spans="1:1">
      <c r="A97" s="1"/>
    </row>
    <row r="98" spans="1:1">
      <c r="A98" s="1"/>
    </row>
    <row r="99" spans="1:1">
      <c r="A99" s="1"/>
    </row>
    <row r="100" spans="1:1">
      <c r="A100" s="1"/>
    </row>
    <row r="101" spans="1:1">
      <c r="A101" s="1"/>
    </row>
    <row r="102" spans="1:1">
      <c r="A102" s="1"/>
    </row>
    <row r="103" spans="1:1">
      <c r="A103" s="1"/>
    </row>
    <row r="104" spans="1:1">
      <c r="A104" s="1"/>
    </row>
    <row r="105" spans="1:1">
      <c r="A105" s="1"/>
    </row>
    <row r="106" spans="1:1">
      <c r="A106" s="1"/>
    </row>
    <row r="107" spans="1:1">
      <c r="A107" s="1"/>
    </row>
    <row r="108" spans="1:1">
      <c r="A108" s="1"/>
    </row>
    <row r="109" spans="1:1">
      <c r="A109" s="1"/>
    </row>
    <row r="110" spans="1:1">
      <c r="A110" s="1"/>
    </row>
    <row r="111" spans="1:1">
      <c r="A111" s="1"/>
    </row>
    <row r="112" spans="1:1">
      <c r="A112" s="1"/>
    </row>
    <row r="113" spans="1:1">
      <c r="A113" s="1"/>
    </row>
    <row r="114" spans="1:1">
      <c r="A114" s="1"/>
    </row>
    <row r="115" spans="1:1">
      <c r="A115" s="1"/>
    </row>
    <row r="116" spans="1:1">
      <c r="A116" s="1"/>
    </row>
    <row r="117" spans="1:1">
      <c r="A117" s="1"/>
    </row>
    <row r="118" spans="1:1">
      <c r="A118" s="1"/>
    </row>
    <row r="119" spans="1:1">
      <c r="A119" s="1"/>
    </row>
    <row r="120" spans="1:1">
      <c r="A120" s="1"/>
    </row>
    <row r="121" spans="1:1">
      <c r="A121" s="1"/>
    </row>
    <row r="122" spans="1:1">
      <c r="A122" s="1"/>
    </row>
    <row r="123" spans="1:1">
      <c r="A123" s="1"/>
    </row>
    <row r="124" spans="1:1">
      <c r="A124" s="1"/>
    </row>
    <row r="125" spans="1:1">
      <c r="A125" s="1"/>
    </row>
    <row r="126" spans="1:1">
      <c r="A126" s="1"/>
    </row>
    <row r="127" spans="1:1">
      <c r="A127" s="1"/>
    </row>
    <row r="128" spans="1:1">
      <c r="A128" s="1"/>
    </row>
    <row r="129" spans="1:1">
      <c r="A129" s="1"/>
    </row>
    <row r="130" spans="1:1">
      <c r="A130" s="1"/>
    </row>
    <row r="131" spans="1:1">
      <c r="A131" s="1"/>
    </row>
    <row r="132" spans="1:1">
      <c r="A132" s="1"/>
    </row>
    <row r="133" spans="1:1">
      <c r="A133" s="1"/>
    </row>
    <row r="134" spans="1:1">
      <c r="A134" s="1"/>
    </row>
    <row r="135" spans="1:1">
      <c r="A135" s="1"/>
    </row>
    <row r="136" spans="1:1">
      <c r="A136" s="1"/>
    </row>
    <row r="137" spans="1:1">
      <c r="A137" s="1"/>
    </row>
    <row r="138" spans="1:1">
      <c r="A138" s="1"/>
    </row>
    <row r="139" spans="1:1">
      <c r="A139" s="1"/>
    </row>
    <row r="140" spans="1:1">
      <c r="A140" s="1"/>
    </row>
    <row r="141" spans="1:1">
      <c r="A141" s="1"/>
    </row>
    <row r="142" spans="1:1">
      <c r="A142" s="1"/>
    </row>
    <row r="143" spans="1:1">
      <c r="A143" s="1"/>
    </row>
    <row r="144" spans="1:1">
      <c r="A144" s="1"/>
    </row>
    <row r="145" spans="1:1">
      <c r="A145" s="1"/>
    </row>
    <row r="146" spans="1:1">
      <c r="A146" s="1"/>
    </row>
    <row r="147" spans="1:1">
      <c r="A147" s="1"/>
    </row>
    <row r="148" spans="1:1">
      <c r="A148" s="1"/>
    </row>
    <row r="149" spans="1:1">
      <c r="A149" s="1"/>
    </row>
    <row r="150" spans="1:1">
      <c r="A150" s="1"/>
    </row>
    <row r="151" spans="1:1">
      <c r="A151" s="1"/>
    </row>
    <row r="152" spans="1:1">
      <c r="A152" s="1"/>
    </row>
    <row r="153" spans="1:1">
      <c r="A153" s="1"/>
    </row>
    <row r="154" spans="1:1">
      <c r="A154" s="1"/>
    </row>
    <row r="155" spans="1:1">
      <c r="A155" s="1"/>
    </row>
    <row r="156" spans="1:1">
      <c r="A156" s="1"/>
    </row>
    <row r="157" spans="1:1">
      <c r="A157" s="1"/>
    </row>
    <row r="158" spans="1:1">
      <c r="A158" s="1"/>
    </row>
    <row r="159" spans="1:1">
      <c r="A159" s="1"/>
    </row>
    <row r="160" spans="1:1">
      <c r="A160" s="1"/>
    </row>
    <row r="161" spans="1:1">
      <c r="A161" s="1"/>
    </row>
    <row r="162" spans="1:1">
      <c r="A162" s="1"/>
    </row>
    <row r="163" spans="1:1">
      <c r="A163" s="1"/>
    </row>
    <row r="164" spans="1:1">
      <c r="A164" s="1"/>
    </row>
    <row r="165" spans="1:1">
      <c r="A165" s="1"/>
    </row>
    <row r="166" spans="1:1">
      <c r="A166" s="1"/>
    </row>
    <row r="167" spans="1:1">
      <c r="A167" s="1"/>
    </row>
    <row r="168" spans="1:1">
      <c r="A168" s="1"/>
    </row>
    <row r="169" spans="1:1">
      <c r="A169" s="1"/>
    </row>
    <row r="170" spans="1:1">
      <c r="A170" s="1"/>
    </row>
    <row r="171" spans="1:1">
      <c r="A171" s="1"/>
    </row>
    <row r="172" spans="1:1">
      <c r="A172" s="1"/>
    </row>
    <row r="173" spans="1:1">
      <c r="A173" s="1"/>
    </row>
    <row r="174" spans="1:1">
      <c r="A174" s="1"/>
    </row>
    <row r="175" spans="1:1">
      <c r="A175" s="1"/>
    </row>
    <row r="176" spans="1:1">
      <c r="A176" s="1"/>
    </row>
    <row r="177" spans="1:1">
      <c r="A177" s="1"/>
    </row>
    <row r="178" spans="1:1">
      <c r="A178" s="1"/>
    </row>
    <row r="179" spans="1:1">
      <c r="A179" s="1"/>
    </row>
    <row r="180" spans="1:1">
      <c r="A180" s="1"/>
    </row>
    <row r="181" spans="1:1">
      <c r="A181" s="1"/>
    </row>
    <row r="182" spans="1:1">
      <c r="A182" s="1"/>
    </row>
    <row r="183" spans="1:1">
      <c r="A183" s="1"/>
    </row>
    <row r="184" spans="1:1">
      <c r="A184" s="1"/>
    </row>
    <row r="185" spans="1:1">
      <c r="A185" s="1"/>
    </row>
    <row r="186" spans="1:1">
      <c r="A186" s="1"/>
    </row>
    <row r="187" spans="1:1">
      <c r="A187" s="1"/>
    </row>
    <row r="188" spans="1:1">
      <c r="A188" s="1"/>
    </row>
    <row r="189" spans="1:1">
      <c r="A189" s="1"/>
    </row>
    <row r="190" spans="1:1">
      <c r="A190" s="1"/>
    </row>
    <row r="191" spans="1:1">
      <c r="A191" s="1"/>
    </row>
    <row r="192" spans="1:1">
      <c r="A192" s="1"/>
    </row>
    <row r="193" spans="1:1">
      <c r="A193" s="1"/>
    </row>
    <row r="194" spans="1:1">
      <c r="A194" s="1"/>
    </row>
    <row r="195" spans="1:1">
      <c r="A195" s="1"/>
    </row>
    <row r="196" spans="1:1">
      <c r="A196" s="1"/>
    </row>
    <row r="197" spans="1:1">
      <c r="A197" s="1"/>
    </row>
    <row r="198" spans="1:1">
      <c r="A198" s="1"/>
    </row>
    <row r="199" spans="1:1">
      <c r="A199" s="1"/>
    </row>
    <row r="200" spans="1:1">
      <c r="A200" s="1"/>
    </row>
    <row r="201" spans="1:1">
      <c r="A201" s="1"/>
    </row>
    <row r="202" spans="1:1">
      <c r="A202" s="1"/>
    </row>
    <row r="203" spans="1:1">
      <c r="A203" s="1"/>
    </row>
    <row r="204" spans="1:1">
      <c r="A204" s="1"/>
    </row>
    <row r="205" spans="1:1">
      <c r="A205" s="1"/>
    </row>
    <row r="206" spans="1:1">
      <c r="A206" s="1"/>
    </row>
    <row r="207" spans="1:1">
      <c r="A207" s="1"/>
    </row>
    <row r="208" spans="1:1">
      <c r="A208" s="1"/>
    </row>
    <row r="209" spans="1:1">
      <c r="A209" s="1"/>
    </row>
    <row r="210" spans="1:1">
      <c r="A210" s="1"/>
    </row>
    <row r="211" spans="1:1">
      <c r="A211" s="1"/>
    </row>
    <row r="212" spans="1:1">
      <c r="A212" s="1"/>
    </row>
    <row r="213" spans="1:1">
      <c r="A213" s="1"/>
    </row>
    <row r="214" spans="1:1">
      <c r="A214" s="1"/>
    </row>
    <row r="215" spans="1:1">
      <c r="A215" s="1"/>
    </row>
    <row r="216" spans="1:1">
      <c r="A216" s="1"/>
    </row>
    <row r="217" spans="1:1">
      <c r="A217" s="1"/>
    </row>
    <row r="218" spans="1:1">
      <c r="A218" s="1"/>
    </row>
    <row r="219" spans="1:1">
      <c r="A219" s="1"/>
    </row>
    <row r="220" spans="1:1">
      <c r="A220" s="1"/>
    </row>
    <row r="221" spans="1:1">
      <c r="A221" s="1"/>
    </row>
    <row r="222" spans="1:1">
      <c r="A222" s="1"/>
    </row>
    <row r="223" spans="1:1">
      <c r="A223" s="1"/>
    </row>
    <row r="224" spans="1:1">
      <c r="A224" s="1"/>
    </row>
    <row r="225" spans="1:1">
      <c r="A225" s="1"/>
    </row>
    <row r="226" spans="1:1">
      <c r="A226" s="1"/>
    </row>
    <row r="227" spans="1:1">
      <c r="A227" s="1"/>
    </row>
    <row r="228" spans="1:1">
      <c r="A228" s="1"/>
    </row>
    <row r="229" spans="1:1">
      <c r="A229" s="1"/>
    </row>
    <row r="230" spans="1:1">
      <c r="A230" s="1"/>
    </row>
    <row r="231" spans="1:1">
      <c r="A231" s="1"/>
    </row>
    <row r="232" spans="1:1">
      <c r="A232" s="1"/>
    </row>
    <row r="233" spans="1:1">
      <c r="A233" s="1"/>
    </row>
    <row r="234" spans="1:1">
      <c r="A234" s="1"/>
    </row>
    <row r="235" spans="1:1">
      <c r="A235" s="1"/>
    </row>
    <row r="236" spans="1:1">
      <c r="A236" s="1"/>
    </row>
    <row r="237" spans="1:1">
      <c r="A237" s="1"/>
    </row>
    <row r="238" spans="1:1">
      <c r="A238" s="1"/>
    </row>
    <row r="239" spans="1:1">
      <c r="A239" s="1"/>
    </row>
    <row r="240" spans="1:1">
      <c r="A240" s="1"/>
    </row>
    <row r="241" spans="1:1">
      <c r="A241" s="1"/>
    </row>
    <row r="242" spans="1:1">
      <c r="A242" s="1"/>
    </row>
    <row r="243" spans="1:1">
      <c r="A243" s="1"/>
    </row>
    <row r="244" spans="1:1">
      <c r="A244" s="1"/>
    </row>
    <row r="245" spans="1:1">
      <c r="A245" s="1"/>
    </row>
    <row r="246" spans="1:1">
      <c r="A246" s="1"/>
    </row>
    <row r="247" spans="1:1">
      <c r="A247" s="1"/>
    </row>
    <row r="248" spans="1:1">
      <c r="A248" s="1"/>
    </row>
    <row r="249" spans="1:1">
      <c r="A249" s="1"/>
    </row>
    <row r="250" spans="1:1">
      <c r="A250" s="1"/>
    </row>
    <row r="251" spans="1:1">
      <c r="A251" s="1"/>
    </row>
    <row r="252" spans="1:1">
      <c r="A252" s="1"/>
    </row>
    <row r="253" spans="1:1">
      <c r="A253" s="1"/>
    </row>
    <row r="254" spans="1:1">
      <c r="A254" s="1"/>
    </row>
    <row r="255" spans="1:1">
      <c r="A255" s="1"/>
    </row>
    <row r="256" spans="1:1">
      <c r="A256" s="1"/>
    </row>
    <row r="257" spans="1:1">
      <c r="A257" s="1"/>
    </row>
    <row r="258" spans="1:1">
      <c r="A258" s="1"/>
    </row>
    <row r="259" spans="1:1">
      <c r="A259" s="1"/>
    </row>
    <row r="260" spans="1:1">
      <c r="A260" s="1"/>
    </row>
    <row r="261" spans="1:1">
      <c r="A261" s="1"/>
    </row>
    <row r="262" spans="1:1">
      <c r="A262" s="1"/>
    </row>
    <row r="263" spans="1:1">
      <c r="A263" s="1"/>
    </row>
    <row r="264" spans="1:1">
      <c r="A264" s="1"/>
    </row>
    <row r="265" spans="1:1">
      <c r="A265" s="1"/>
    </row>
    <row r="266" spans="1:1">
      <c r="A266" s="1"/>
    </row>
    <row r="267" spans="1:1">
      <c r="A267" s="1"/>
    </row>
    <row r="268" spans="1:1">
      <c r="A268" s="1"/>
    </row>
    <row r="269" spans="1:1">
      <c r="A269" s="1"/>
    </row>
    <row r="270" spans="1:1">
      <c r="A270" s="1"/>
    </row>
    <row r="271" spans="1:1">
      <c r="A271" s="1"/>
    </row>
    <row r="272" spans="1:1">
      <c r="A272" s="1"/>
    </row>
    <row r="273" spans="1:1">
      <c r="A273" s="1"/>
    </row>
    <row r="274" spans="1:1">
      <c r="A274" s="1"/>
    </row>
    <row r="275" spans="1:1">
      <c r="A275" s="1"/>
    </row>
    <row r="276" spans="1:1">
      <c r="A276" s="1"/>
    </row>
    <row r="277" spans="1:1">
      <c r="A277" s="1"/>
    </row>
    <row r="278" spans="1:1">
      <c r="A278" s="1"/>
    </row>
    <row r="279" spans="1:1">
      <c r="A279" s="1"/>
    </row>
    <row r="280" spans="1:1">
      <c r="A280" s="1"/>
    </row>
    <row r="281" spans="1:1">
      <c r="A281" s="1"/>
    </row>
    <row r="282" spans="1:1">
      <c r="A282" s="1"/>
    </row>
    <row r="283" spans="1:1">
      <c r="A283" s="1"/>
    </row>
    <row r="284" spans="1:1">
      <c r="A284" s="1"/>
    </row>
    <row r="285" spans="1:1">
      <c r="A285" s="1"/>
    </row>
    <row r="286" spans="1:1">
      <c r="A286" s="1"/>
    </row>
    <row r="287" spans="1:1">
      <c r="A287" s="1"/>
    </row>
    <row r="288" spans="1:1">
      <c r="A288" s="1"/>
    </row>
    <row r="289" spans="1:1">
      <c r="A289" s="1"/>
    </row>
    <row r="290" spans="1:1">
      <c r="A290" s="1"/>
    </row>
    <row r="291" spans="1:1">
      <c r="A291" s="1"/>
    </row>
    <row r="292" spans="1:1">
      <c r="A292" s="1"/>
    </row>
    <row r="293" spans="1:1">
      <c r="A293" s="1"/>
    </row>
    <row r="294" spans="1:1">
      <c r="A294" s="1"/>
    </row>
    <row r="295" spans="1:1">
      <c r="A295" s="1"/>
    </row>
    <row r="296" spans="1:1">
      <c r="A296" s="1"/>
    </row>
    <row r="297" spans="1:1">
      <c r="A297" s="1"/>
    </row>
    <row r="298" spans="1:1">
      <c r="A298" s="1"/>
    </row>
    <row r="299" spans="1:1">
      <c r="A299" s="1"/>
    </row>
    <row r="300" spans="1:1">
      <c r="A300" s="1"/>
    </row>
    <row r="301" spans="1:1">
      <c r="A301" s="1"/>
    </row>
    <row r="302" spans="1:1">
      <c r="A302" s="1"/>
    </row>
    <row r="303" spans="1:1">
      <c r="A303" s="1"/>
    </row>
    <row r="304" spans="1:1">
      <c r="A304" s="1"/>
    </row>
    <row r="305" spans="1:1">
      <c r="A305" s="1"/>
    </row>
    <row r="306" spans="1:1">
      <c r="A306" s="1"/>
    </row>
    <row r="307" spans="1:1">
      <c r="A307" s="1"/>
    </row>
    <row r="308" spans="1:1">
      <c r="A308" s="1"/>
    </row>
    <row r="309" spans="1:1">
      <c r="A309" s="1"/>
    </row>
    <row r="310" spans="1:1">
      <c r="A310" s="1"/>
    </row>
    <row r="311" spans="1:1">
      <c r="A311" s="1"/>
    </row>
    <row r="312" spans="1:1">
      <c r="A312" s="1"/>
    </row>
    <row r="313" spans="1:1">
      <c r="A313" s="1"/>
    </row>
    <row r="314" spans="1:1">
      <c r="A314" s="1"/>
    </row>
    <row r="315" spans="1:1">
      <c r="A315" s="1"/>
    </row>
    <row r="316" spans="1:1">
      <c r="A316" s="1"/>
    </row>
    <row r="317" spans="1:1">
      <c r="A317" s="1"/>
    </row>
    <row r="318" spans="1:1">
      <c r="A318" s="1"/>
    </row>
    <row r="319" spans="1:1">
      <c r="A319" s="1"/>
    </row>
    <row r="320" spans="1:1">
      <c r="A320" s="1"/>
    </row>
    <row r="321" spans="1:1">
      <c r="A321" s="1"/>
    </row>
    <row r="322" spans="1:1">
      <c r="A322" s="1"/>
    </row>
    <row r="323" spans="1:1">
      <c r="A323" s="1"/>
    </row>
    <row r="324" spans="1:1">
      <c r="A324" s="1"/>
    </row>
    <row r="325" spans="1:1">
      <c r="A325" s="1"/>
    </row>
    <row r="326" spans="1:1">
      <c r="A326" s="1"/>
    </row>
    <row r="327" spans="1:1">
      <c r="A327" s="1"/>
    </row>
    <row r="328" spans="1:1">
      <c r="A328" s="1"/>
    </row>
    <row r="329" spans="1:1">
      <c r="A329" s="1"/>
    </row>
    <row r="330" spans="1:1">
      <c r="A330" s="1"/>
    </row>
    <row r="331" spans="1:1">
      <c r="A331" s="1"/>
    </row>
    <row r="332" spans="1:1">
      <c r="A332" s="1"/>
    </row>
    <row r="333" spans="1:1">
      <c r="A333" s="1"/>
    </row>
    <row r="334" spans="1:1">
      <c r="A334" s="1"/>
    </row>
  </sheetData>
  <mergeCells count="18">
    <mergeCell ref="U2:U3"/>
    <mergeCell ref="S2:S3"/>
    <mergeCell ref="A1:B1"/>
    <mergeCell ref="D2:E2"/>
    <mergeCell ref="A2:A3"/>
    <mergeCell ref="B2:B3"/>
    <mergeCell ref="C2:C3"/>
    <mergeCell ref="N2:N3"/>
    <mergeCell ref="J2:J3"/>
    <mergeCell ref="K2:K3"/>
    <mergeCell ref="T2:T3"/>
    <mergeCell ref="M2:M3"/>
    <mergeCell ref="F2:F3"/>
    <mergeCell ref="L2:L3"/>
    <mergeCell ref="H2:I2"/>
    <mergeCell ref="G2:G3"/>
    <mergeCell ref="O2:P2"/>
    <mergeCell ref="Q2:Q3"/>
  </mergeCells>
  <phoneticPr fontId="10" type="noConversion"/>
  <printOptions horizontalCentered="1"/>
  <pageMargins left="0" right="0" top="0.5" bottom="0.25" header="0.05" footer="0"/>
  <pageSetup paperSize="9" scale="53" fitToWidth="2" fitToHeight="2" orientation="landscape" r:id="rId1"/>
  <headerFooter>
    <oddHeader>&amp;LDIRECTOR GENERAL
Radu ȚIBICHI&amp;CDirector Relatii Contractuale
Margareta MIRON&amp;RCFPP
Maria DORNESCU</oddHeader>
    <oddFooter>&amp;LSEF SERVICIU DSM
Corina NEAMȚIU&amp;CSEF SERV.Evaluare-Contractare
Isabela KASAL&amp;RINTOCMIT
Mirela TARCAN</oddFooter>
  </headerFooter>
  <rowBreaks count="1" manualBreakCount="1">
    <brk id="56" max="127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1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1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Val. contract an 2020</vt:lpstr>
      <vt:lpstr>Sheet2</vt:lpstr>
      <vt:lpstr>Sheet3</vt:lpstr>
      <vt:lpstr>'Val. contract an 2020'!Print_Area</vt:lpstr>
      <vt:lpstr>'Val. contract an 2020'!Print_Titles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mirela tarcan</dc:creator>
  <cp:lastModifiedBy>margareta.miron</cp:lastModifiedBy>
  <cp:lastPrinted>2020-12-23T10:29:27Z</cp:lastPrinted>
  <dcterms:created xsi:type="dcterms:W3CDTF">2018-12-17T11:59:29Z</dcterms:created>
  <dcterms:modified xsi:type="dcterms:W3CDTF">2021-01-21T08:57:26Z</dcterms:modified>
</cp:coreProperties>
</file>